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6"/>
  </bookViews>
  <sheets>
    <sheet name="10 year 16 " sheetId="1" r:id="rId1"/>
    <sheet name="16-17 Summary" sheetId="2" r:id="rId2"/>
    <sheet name="15-16 Summary" sheetId="3" r:id="rId3"/>
    <sheet name="14-15 Summary" sheetId="4" r:id="rId4"/>
    <sheet name="13-14 Unit Summary" sheetId="5" r:id="rId5"/>
    <sheet name="12-13 Unit Summary" sheetId="6" r:id="rId6"/>
    <sheet name="11-12 Unit Summary" sheetId="7" r:id="rId7"/>
  </sheets>
  <definedNames>
    <definedName name="_xlnm.Print_Area" localSheetId="0">'10 year 16 '!$A$1:$BA$99</definedName>
    <definedName name="_xlnm.Print_Area" localSheetId="6">'11-12 Unit Summary'!$A$1:$AD$56</definedName>
    <definedName name="_xlnm.Print_Area" localSheetId="5">'12-13 Unit Summary'!$A$1:$AH$55</definedName>
    <definedName name="_xlnm.Print_Area" localSheetId="2">'15-16 Summary'!$A$1:$AB$66</definedName>
  </definedNames>
  <calcPr fullCalcOnLoad="1"/>
</workbook>
</file>

<file path=xl/sharedStrings.xml><?xml version="1.0" encoding="utf-8"?>
<sst xmlns="http://schemas.openxmlformats.org/spreadsheetml/2006/main" count="1165" uniqueCount="179">
  <si>
    <t>GIRLS</t>
  </si>
  <si>
    <t>TOTS</t>
  </si>
  <si>
    <t>BOYS</t>
  </si>
  <si>
    <t>MEN</t>
  </si>
  <si>
    <t xml:space="preserve"> </t>
  </si>
  <si>
    <t>Av. Enr</t>
  </si>
  <si>
    <t>Wom</t>
  </si>
  <si>
    <t>JG</t>
  </si>
  <si>
    <t>JB</t>
  </si>
  <si>
    <t>Central</t>
  </si>
  <si>
    <t>Ceska Sin</t>
  </si>
  <si>
    <t>Chicagoland</t>
  </si>
  <si>
    <t>Milwaukee</t>
  </si>
  <si>
    <t>Naperville-Tyrs</t>
  </si>
  <si>
    <t>Spirit</t>
  </si>
  <si>
    <t>Senior
Co-ed</t>
  </si>
  <si>
    <t>Stickney</t>
  </si>
  <si>
    <t>St. Louis</t>
  </si>
  <si>
    <t>Tabor</t>
  </si>
  <si>
    <t>Sr. II
women</t>
  </si>
  <si>
    <t>Town of Lake</t>
  </si>
  <si>
    <t>Rhythmics</t>
  </si>
  <si>
    <t>Funtional Fitness</t>
  </si>
  <si>
    <t>Eastern</t>
  </si>
  <si>
    <t>Baltimore</t>
  </si>
  <si>
    <t>Little Ferry</t>
  </si>
  <si>
    <t>New York</t>
  </si>
  <si>
    <t>Philadelphia</t>
  </si>
  <si>
    <t>Washington, DC</t>
  </si>
  <si>
    <t>Northeastern</t>
  </si>
  <si>
    <t>Detroit</t>
  </si>
  <si>
    <t>Greater Cleveland</t>
  </si>
  <si>
    <t>Pacific</t>
  </si>
  <si>
    <t>San Francisco</t>
  </si>
  <si>
    <t>Southern</t>
  </si>
  <si>
    <t>Corpus Christi</t>
  </si>
  <si>
    <t>Los Angeles</t>
  </si>
  <si>
    <t>Ft. Worth</t>
  </si>
  <si>
    <t>Houston</t>
  </si>
  <si>
    <t>KHB - Ennis</t>
  </si>
  <si>
    <t>West</t>
  </si>
  <si>
    <t>Zizka - Dallas</t>
  </si>
  <si>
    <t>Western</t>
  </si>
  <si>
    <t>Cedar Rapids</t>
  </si>
  <si>
    <t>Sokolice Crete</t>
  </si>
  <si>
    <t>Minnesota</t>
  </si>
  <si>
    <t>Omaha</t>
  </si>
  <si>
    <t>South Omaha</t>
  </si>
  <si>
    <t xml:space="preserve">       Total</t>
  </si>
  <si>
    <t>no report</t>
  </si>
  <si>
    <t>Aerobics</t>
  </si>
  <si>
    <t>Aerial Silks</t>
  </si>
  <si>
    <t>Daytime Fitness</t>
  </si>
  <si>
    <t>Girls Comp Team</t>
  </si>
  <si>
    <t>Boys Comp Team</t>
  </si>
  <si>
    <t>Volleyball</t>
  </si>
  <si>
    <t>Mom &amp; Me</t>
  </si>
  <si>
    <t>Team</t>
  </si>
  <si>
    <t>Team Gym</t>
  </si>
  <si>
    <t>Tumbling</t>
  </si>
  <si>
    <t>Zumba</t>
  </si>
  <si>
    <t>GRAND TOTALS</t>
  </si>
  <si>
    <t>American Sokol Organization</t>
  </si>
  <si>
    <t>Annual Attendance Report</t>
  </si>
  <si>
    <t>Women's Division</t>
  </si>
  <si>
    <t>District/Year</t>
  </si>
  <si>
    <t>Boys</t>
  </si>
  <si>
    <t>Juniors</t>
  </si>
  <si>
    <t>Other</t>
  </si>
  <si>
    <t>Tots</t>
  </si>
  <si>
    <t>Girls</t>
  </si>
  <si>
    <t>Enr.</t>
  </si>
  <si>
    <t>Avg.</t>
  </si>
  <si>
    <t>Men's Division</t>
  </si>
  <si>
    <t>1st Class</t>
  </si>
  <si>
    <t>2nd</t>
  </si>
  <si>
    <t xml:space="preserve"> Class</t>
  </si>
  <si>
    <t>Seniors</t>
  </si>
  <si>
    <t xml:space="preserve">  Other</t>
  </si>
  <si>
    <t>Enr</t>
  </si>
  <si>
    <t>Avg</t>
  </si>
  <si>
    <t>(9)</t>
  </si>
  <si>
    <t>(8)</t>
  </si>
  <si>
    <t>(7)</t>
  </si>
  <si>
    <t>07-08</t>
  </si>
  <si>
    <t>(6)</t>
  </si>
  <si>
    <t>08-09</t>
  </si>
  <si>
    <t>09-10</t>
  </si>
  <si>
    <t>Respectfully submitted, Jane Wise, ASO Statistician</t>
  </si>
  <si>
    <t xml:space="preserve">(9) </t>
  </si>
  <si>
    <t>10-11</t>
  </si>
  <si>
    <t>Boys/Men</t>
  </si>
  <si>
    <t>Year</t>
  </si>
  <si>
    <t>(3)</t>
  </si>
  <si>
    <t xml:space="preserve">  </t>
  </si>
  <si>
    <t>(2)</t>
  </si>
  <si>
    <t>(4)</t>
  </si>
  <si>
    <t>(5)</t>
  </si>
  <si>
    <t>10 year average</t>
  </si>
  <si>
    <t xml:space="preserve">(1) </t>
  </si>
  <si>
    <t>Girls/Women</t>
  </si>
  <si>
    <t>Others</t>
  </si>
  <si>
    <t>Men's Division Continued</t>
  </si>
  <si>
    <t>Women's Division Continued</t>
  </si>
  <si>
    <t>Men's Report Continued</t>
  </si>
  <si>
    <t>Women's Report Continued</t>
  </si>
  <si>
    <t>(1)</t>
  </si>
  <si>
    <t>NR</t>
  </si>
  <si>
    <t>(5-6)</t>
  </si>
  <si>
    <t xml:space="preserve">   Others</t>
  </si>
  <si>
    <t>11-12</t>
  </si>
  <si>
    <t xml:space="preserve">(2) </t>
  </si>
  <si>
    <t>Women</t>
  </si>
  <si>
    <t>Men</t>
  </si>
  <si>
    <t>12-13</t>
  </si>
  <si>
    <t xml:space="preserve">12-13 </t>
  </si>
  <si>
    <t>IL Park District</t>
  </si>
  <si>
    <t>0-2 yr olds</t>
  </si>
  <si>
    <t>Parkour</t>
  </si>
  <si>
    <t>Special Olympics</t>
  </si>
  <si>
    <t>Hiking</t>
  </si>
  <si>
    <t>Walking</t>
  </si>
  <si>
    <t>Camping</t>
  </si>
  <si>
    <t>Dancing</t>
  </si>
  <si>
    <t>No report</t>
  </si>
  <si>
    <t>ü</t>
  </si>
  <si>
    <t>Tae Kwan Do</t>
  </si>
  <si>
    <t>Ballet</t>
  </si>
  <si>
    <t>Jazz Dance</t>
  </si>
  <si>
    <t>Cont/Modern Dance</t>
  </si>
  <si>
    <t>Basketball</t>
  </si>
  <si>
    <t>Parent &amp; Me</t>
  </si>
  <si>
    <t>Dance</t>
  </si>
  <si>
    <t>Tai Kwan Do</t>
  </si>
  <si>
    <t>Yoga</t>
  </si>
  <si>
    <t>No Classes</t>
  </si>
  <si>
    <t>Not Available</t>
  </si>
  <si>
    <t>**</t>
  </si>
  <si>
    <t>No classes</t>
  </si>
  <si>
    <t>13-14</t>
  </si>
  <si>
    <t xml:space="preserve">(7) </t>
  </si>
  <si>
    <t>I am not sure how meaningful these numbers are because we do</t>
  </si>
  <si>
    <t>14-15</t>
  </si>
  <si>
    <t>Pickleball</t>
  </si>
  <si>
    <t>Cooking</t>
  </si>
  <si>
    <t>Karate</t>
  </si>
  <si>
    <t>Cheer</t>
  </si>
  <si>
    <t>Crete</t>
  </si>
  <si>
    <t>6 wk gym</t>
  </si>
  <si>
    <t>Comparing from year to year is difficult because not all units</t>
  </si>
  <si>
    <t xml:space="preserve">are reporting every year.  </t>
  </si>
  <si>
    <t>15-16</t>
  </si>
  <si>
    <t>Aerial Circus Arts</t>
  </si>
  <si>
    <t>Daytime 
Fitness</t>
  </si>
  <si>
    <t>Girls 
Comp Team</t>
  </si>
  <si>
    <t>Boys 
Comp Team</t>
  </si>
  <si>
    <t>Parent
 &amp; Me</t>
  </si>
  <si>
    <t>Tai 
Kwan Do</t>
  </si>
  <si>
    <t>Summer Tumbling</t>
  </si>
  <si>
    <t>Parkou &amp; Tai Chi</t>
  </si>
  <si>
    <t>Summer</t>
  </si>
  <si>
    <t>No Report</t>
  </si>
  <si>
    <t>Annual Attendance Report - Sept. 2016 - June 2017</t>
  </si>
  <si>
    <t>9/29/17</t>
  </si>
  <si>
    <t>6 Districts have reported attendance numbers in this year's report, however,</t>
  </si>
  <si>
    <t>16-17</t>
  </si>
  <si>
    <t>not know if everyone is reporting numbers for only regular Sokol classes</t>
  </si>
  <si>
    <t>Hip Hop</t>
  </si>
  <si>
    <t>Special Needs</t>
  </si>
  <si>
    <t>Jazz</t>
  </si>
  <si>
    <t>Core Fit/ball</t>
  </si>
  <si>
    <t>Jujitsu</t>
  </si>
  <si>
    <t>→</t>
  </si>
  <si>
    <t xml:space="preserve">4 units did not report attendance numbers. </t>
  </si>
  <si>
    <t xml:space="preserve">or if they are reporting  numbers of extra classes also in their total. </t>
  </si>
  <si>
    <t xml:space="preserve">Three classes increased numbers…Boys 20%, Tots 19%, Girls 19%. </t>
  </si>
  <si>
    <t xml:space="preserve">Though this sounds encouraging it all is based on which units report each </t>
  </si>
  <si>
    <t>year and what numbers they are reporting. Most classes are far below the sizes</t>
  </si>
  <si>
    <t>they were 10 years ago.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</si>
</sst>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Wingdings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4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Wingdings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4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58" fillId="0" borderId="0" xfId="0" applyFont="1" applyAlignment="1">
      <alignment horizontal="center" vertical="center" textRotation="90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/>
    </xf>
    <xf numFmtId="49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63" fillId="0" borderId="0" xfId="0" applyFont="1" applyAlignment="1">
      <alignment horizontal="center" vertical="center" textRotation="90" wrapText="1"/>
    </xf>
    <xf numFmtId="0" fontId="63" fillId="0" borderId="0" xfId="0" applyFont="1" applyAlignment="1">
      <alignment horizontal="center" vertical="center" textRotation="90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textRotation="90" wrapText="1"/>
    </xf>
    <xf numFmtId="0" fontId="56" fillId="0" borderId="0" xfId="0" applyFont="1" applyAlignment="1">
      <alignment horizontal="center" textRotation="90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1"/>
  <sheetViews>
    <sheetView zoomScalePageLayoutView="0" workbookViewId="0" topLeftCell="A7">
      <selection activeCell="C17" sqref="C17"/>
    </sheetView>
  </sheetViews>
  <sheetFormatPr defaultColWidth="9.140625" defaultRowHeight="15"/>
  <cols>
    <col min="1" max="3" width="8.8515625" style="19" customWidth="1"/>
    <col min="4" max="4" width="9.140625" style="19" customWidth="1"/>
    <col min="5" max="7" width="8.8515625" style="19" customWidth="1"/>
    <col min="8" max="8" width="10.57421875" style="19" customWidth="1"/>
    <col min="9" max="9" width="11.28125" style="19" customWidth="1"/>
    <col min="10" max="10" width="16.421875" style="19" customWidth="1"/>
    <col min="11" max="12" width="8.8515625" style="16" customWidth="1"/>
    <col min="13" max="14" width="4.8515625" style="17" customWidth="1"/>
    <col min="15" max="15" width="5.28125" style="17" hidden="1" customWidth="1"/>
    <col min="16" max="16" width="5.7109375" style="17" hidden="1" customWidth="1"/>
    <col min="17" max="17" width="1.8515625" style="17" hidden="1" customWidth="1"/>
    <col min="18" max="18" width="4.421875" style="17" hidden="1" customWidth="1"/>
    <col min="19" max="19" width="6.8515625" style="17" hidden="1" customWidth="1"/>
    <col min="20" max="20" width="1.57421875" style="17" customWidth="1"/>
    <col min="21" max="21" width="4.8515625" style="17" customWidth="1"/>
    <col min="22" max="22" width="6.140625" style="17" customWidth="1"/>
    <col min="23" max="23" width="1.57421875" style="17" customWidth="1"/>
    <col min="24" max="24" width="5.28125" style="17" customWidth="1"/>
    <col min="25" max="25" width="6.57421875" style="17" customWidth="1"/>
    <col min="26" max="26" width="1.7109375" style="17" customWidth="1"/>
    <col min="27" max="27" width="6.8515625" style="17" customWidth="1"/>
    <col min="28" max="28" width="6.140625" style="17" customWidth="1"/>
    <col min="29" max="29" width="16.421875" style="19" customWidth="1"/>
    <col min="30" max="31" width="8.8515625" style="16" customWidth="1"/>
    <col min="32" max="32" width="5.140625" style="17" customWidth="1"/>
    <col min="33" max="33" width="5.57421875" style="17" customWidth="1"/>
    <col min="34" max="34" width="5.28125" style="17" customWidth="1"/>
    <col min="35" max="35" width="5.140625" style="17" customWidth="1"/>
    <col min="36" max="36" width="5.28125" style="17" hidden="1" customWidth="1"/>
    <col min="37" max="37" width="5.8515625" style="17" hidden="1" customWidth="1"/>
    <col min="38" max="38" width="1.7109375" style="17" hidden="1" customWidth="1"/>
    <col min="39" max="39" width="5.00390625" style="17" hidden="1" customWidth="1"/>
    <col min="40" max="40" width="7.28125" style="17" hidden="1" customWidth="1"/>
    <col min="41" max="41" width="1.7109375" style="17" customWidth="1"/>
    <col min="42" max="42" width="4.8515625" style="17" customWidth="1"/>
    <col min="43" max="43" width="5.421875" style="17" customWidth="1"/>
    <col min="44" max="44" width="2.00390625" style="17" customWidth="1"/>
    <col min="45" max="45" width="4.8515625" style="17" customWidth="1"/>
    <col min="46" max="47" width="5.140625" style="17" customWidth="1"/>
    <col min="48" max="48" width="6.28125" style="17" customWidth="1"/>
    <col min="49" max="49" width="6.421875" style="17" customWidth="1"/>
    <col min="50" max="50" width="4.57421875" style="17" customWidth="1"/>
    <col min="51" max="51" width="4.00390625" style="16" customWidth="1"/>
    <col min="52" max="52" width="1.421875" style="16" customWidth="1"/>
    <col min="53" max="16384" width="8.8515625" style="19" customWidth="1"/>
  </cols>
  <sheetData>
    <row r="1" spans="4:35" ht="15">
      <c r="D1" s="20"/>
      <c r="E1" s="21"/>
      <c r="F1" s="20"/>
      <c r="G1" s="22" t="s">
        <v>4</v>
      </c>
      <c r="H1" s="21"/>
      <c r="I1" s="64" t="s">
        <v>163</v>
      </c>
      <c r="K1" s="23"/>
      <c r="L1" s="23"/>
      <c r="M1" s="24" t="s">
        <v>62</v>
      </c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AE1" s="24"/>
      <c r="AF1" s="24"/>
      <c r="AG1" s="26" t="s">
        <v>62</v>
      </c>
      <c r="AH1" s="24"/>
      <c r="AI1" s="24"/>
    </row>
    <row r="2" spans="3:35" ht="15">
      <c r="C2"/>
      <c r="D2" s="15"/>
      <c r="E2" s="20"/>
      <c r="F2" s="20"/>
      <c r="G2" s="20"/>
      <c r="H2" s="20"/>
      <c r="I2" s="20"/>
      <c r="K2" s="23"/>
      <c r="L2" s="23"/>
      <c r="M2" s="24" t="s">
        <v>63</v>
      </c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AE2" s="24"/>
      <c r="AF2" s="24"/>
      <c r="AG2" s="26" t="s">
        <v>63</v>
      </c>
      <c r="AH2" s="24"/>
      <c r="AI2" s="24"/>
    </row>
    <row r="3" spans="3:35" ht="17.25">
      <c r="C3" s="27" t="s">
        <v>162</v>
      </c>
      <c r="D3" s="28"/>
      <c r="E3" s="28"/>
      <c r="F3" s="28"/>
      <c r="G3" s="28"/>
      <c r="H3" s="20"/>
      <c r="I3" s="20"/>
      <c r="K3" s="23"/>
      <c r="L3" s="23"/>
      <c r="M3" s="24"/>
      <c r="N3" s="26" t="s">
        <v>73</v>
      </c>
      <c r="O3" s="24"/>
      <c r="P3" s="24"/>
      <c r="Q3" s="24"/>
      <c r="R3" s="24"/>
      <c r="S3" s="24"/>
      <c r="T3" s="24"/>
      <c r="U3" s="24"/>
      <c r="V3" s="24"/>
      <c r="W3" s="25"/>
      <c r="X3" s="25"/>
      <c r="AE3" s="24"/>
      <c r="AF3" s="24"/>
      <c r="AG3" s="26"/>
      <c r="AH3" s="24" t="s">
        <v>64</v>
      </c>
      <c r="AI3" s="24"/>
    </row>
    <row r="4" spans="3:33" ht="17.25">
      <c r="C4" s="27"/>
      <c r="D4" s="28"/>
      <c r="E4" s="28"/>
      <c r="F4" s="28"/>
      <c r="G4" s="28"/>
      <c r="H4" s="20"/>
      <c r="I4" s="20"/>
      <c r="K4" s="23"/>
      <c r="N4" s="20"/>
      <c r="AG4" s="20"/>
    </row>
    <row r="5" spans="1:31" ht="15">
      <c r="A5" s="29"/>
      <c r="C5" s="31" t="s">
        <v>164</v>
      </c>
      <c r="D5" s="32"/>
      <c r="E5" s="32"/>
      <c r="F5" s="32"/>
      <c r="G5" s="32"/>
      <c r="H5" s="32"/>
      <c r="I5" s="15"/>
      <c r="K5" s="23"/>
      <c r="L5" s="23"/>
      <c r="AE5" s="23"/>
    </row>
    <row r="6" spans="1:49" ht="15">
      <c r="A6" s="30"/>
      <c r="B6"/>
      <c r="C6" s="31" t="s">
        <v>173</v>
      </c>
      <c r="D6" s="32"/>
      <c r="E6" s="32"/>
      <c r="F6" s="32"/>
      <c r="G6" s="32"/>
      <c r="H6" s="32"/>
      <c r="I6" s="32"/>
      <c r="J6"/>
      <c r="K6" s="16" t="s">
        <v>65</v>
      </c>
      <c r="M6" s="17" t="s">
        <v>66</v>
      </c>
      <c r="O6" s="17" t="s">
        <v>74</v>
      </c>
      <c r="Q6" s="17" t="s">
        <v>4</v>
      </c>
      <c r="R6" s="17" t="s">
        <v>75</v>
      </c>
      <c r="S6" s="17" t="s">
        <v>76</v>
      </c>
      <c r="U6" s="23" t="s">
        <v>67</v>
      </c>
      <c r="X6" s="23" t="s">
        <v>113</v>
      </c>
      <c r="AA6" s="17" t="s">
        <v>78</v>
      </c>
      <c r="AC6" s="16"/>
      <c r="AD6" s="16" t="s">
        <v>65</v>
      </c>
      <c r="AF6" s="17" t="s">
        <v>69</v>
      </c>
      <c r="AH6" s="17" t="s">
        <v>70</v>
      </c>
      <c r="AJ6" s="17" t="s">
        <v>74</v>
      </c>
      <c r="AL6" s="17" t="s">
        <v>4</v>
      </c>
      <c r="AM6" s="17" t="s">
        <v>75</v>
      </c>
      <c r="AN6" s="17" t="s">
        <v>76</v>
      </c>
      <c r="AO6" s="23"/>
      <c r="AP6" s="23" t="s">
        <v>67</v>
      </c>
      <c r="AQ6" s="23"/>
      <c r="AR6" s="23"/>
      <c r="AS6" s="23" t="s">
        <v>112</v>
      </c>
      <c r="AT6" s="23"/>
      <c r="AU6" s="23" t="s">
        <v>21</v>
      </c>
      <c r="AW6" s="17" t="s">
        <v>78</v>
      </c>
    </row>
    <row r="7" spans="1:50" ht="15">
      <c r="A7" s="33"/>
      <c r="B7" s="31"/>
      <c r="C7" s="31"/>
      <c r="D7" s="32"/>
      <c r="E7" s="32"/>
      <c r="F7" s="32"/>
      <c r="G7" s="32"/>
      <c r="H7" s="32"/>
      <c r="I7" s="32"/>
      <c r="J7"/>
      <c r="M7" s="17" t="s">
        <v>71</v>
      </c>
      <c r="N7" s="17" t="s">
        <v>72</v>
      </c>
      <c r="O7" s="17" t="s">
        <v>71</v>
      </c>
      <c r="P7" s="17" t="s">
        <v>72</v>
      </c>
      <c r="R7" s="17" t="s">
        <v>71</v>
      </c>
      <c r="S7" s="17" t="s">
        <v>72</v>
      </c>
      <c r="U7" s="17" t="s">
        <v>71</v>
      </c>
      <c r="V7" s="17" t="s">
        <v>72</v>
      </c>
      <c r="X7" s="17" t="s">
        <v>71</v>
      </c>
      <c r="Y7" s="17" t="s">
        <v>72</v>
      </c>
      <c r="AA7" s="17" t="s">
        <v>79</v>
      </c>
      <c r="AB7" s="17" t="s">
        <v>72</v>
      </c>
      <c r="AC7" s="16"/>
      <c r="AF7" s="17" t="s">
        <v>71</v>
      </c>
      <c r="AG7" s="17" t="s">
        <v>72</v>
      </c>
      <c r="AH7" s="17" t="s">
        <v>71</v>
      </c>
      <c r="AI7" s="17" t="s">
        <v>72</v>
      </c>
      <c r="AJ7" s="17" t="s">
        <v>71</v>
      </c>
      <c r="AK7" s="17" t="s">
        <v>72</v>
      </c>
      <c r="AM7" s="17" t="s">
        <v>71</v>
      </c>
      <c r="AN7" s="17" t="s">
        <v>72</v>
      </c>
      <c r="AP7" s="17" t="s">
        <v>71</v>
      </c>
      <c r="AQ7" s="17" t="s">
        <v>72</v>
      </c>
      <c r="AS7" s="17" t="s">
        <v>71</v>
      </c>
      <c r="AT7" s="17" t="s">
        <v>72</v>
      </c>
      <c r="AU7" s="17" t="s">
        <v>71</v>
      </c>
      <c r="AV7" s="17" t="s">
        <v>72</v>
      </c>
      <c r="AW7" s="17" t="s">
        <v>79</v>
      </c>
      <c r="AX7" s="17" t="s">
        <v>80</v>
      </c>
    </row>
    <row r="8" spans="1:30" ht="15">
      <c r="A8" s="33"/>
      <c r="B8" s="31"/>
      <c r="C8" s="50" t="s">
        <v>141</v>
      </c>
      <c r="D8" s="50"/>
      <c r="E8" s="50"/>
      <c r="F8" s="50"/>
      <c r="G8" s="50"/>
      <c r="H8" s="50"/>
      <c r="I8" s="50"/>
      <c r="K8" s="16" t="s">
        <v>9</v>
      </c>
      <c r="AC8" s="16"/>
      <c r="AD8" s="16" t="s">
        <v>9</v>
      </c>
    </row>
    <row r="9" spans="1:50" ht="15">
      <c r="A9" s="33"/>
      <c r="B9" s="31"/>
      <c r="C9" s="50" t="s">
        <v>166</v>
      </c>
      <c r="D9" s="50"/>
      <c r="E9" s="50"/>
      <c r="F9" s="50"/>
      <c r="G9" s="50"/>
      <c r="H9" s="50"/>
      <c r="I9" s="50"/>
      <c r="K9" s="56" t="s">
        <v>83</v>
      </c>
      <c r="L9" s="34" t="s">
        <v>84</v>
      </c>
      <c r="M9" s="17">
        <v>93</v>
      </c>
      <c r="N9" s="17">
        <v>66</v>
      </c>
      <c r="U9" s="17">
        <v>14</v>
      </c>
      <c r="V9" s="17">
        <v>11</v>
      </c>
      <c r="X9" s="17">
        <v>51</v>
      </c>
      <c r="Y9" s="17">
        <v>29</v>
      </c>
      <c r="AA9" s="17">
        <v>0</v>
      </c>
      <c r="AB9" s="17">
        <v>0</v>
      </c>
      <c r="AC9" s="16"/>
      <c r="AD9" s="36" t="s">
        <v>82</v>
      </c>
      <c r="AE9" s="34" t="s">
        <v>84</v>
      </c>
      <c r="AF9" s="17">
        <v>94</v>
      </c>
      <c r="AG9" s="17">
        <v>69</v>
      </c>
      <c r="AH9" s="17">
        <v>198</v>
      </c>
      <c r="AI9" s="17">
        <v>166</v>
      </c>
      <c r="AP9" s="17">
        <v>69</v>
      </c>
      <c r="AQ9" s="17">
        <v>50</v>
      </c>
      <c r="AS9" s="17">
        <v>98</v>
      </c>
      <c r="AT9" s="17">
        <v>52</v>
      </c>
      <c r="AU9" s="17">
        <v>5</v>
      </c>
      <c r="AV9" s="17">
        <v>4</v>
      </c>
      <c r="AW9" s="17">
        <v>93</v>
      </c>
      <c r="AX9" s="17">
        <v>73</v>
      </c>
    </row>
    <row r="10" spans="1:50" ht="15">
      <c r="A10" s="33"/>
      <c r="B10" s="31"/>
      <c r="C10" s="50" t="s">
        <v>174</v>
      </c>
      <c r="D10" s="50"/>
      <c r="E10" s="50"/>
      <c r="F10" s="50"/>
      <c r="G10" s="50"/>
      <c r="H10" s="50"/>
      <c r="K10" s="56" t="s">
        <v>85</v>
      </c>
      <c r="L10" s="34" t="s">
        <v>86</v>
      </c>
      <c r="M10" s="17">
        <v>83</v>
      </c>
      <c r="N10" s="17">
        <v>67</v>
      </c>
      <c r="U10" s="17">
        <v>17</v>
      </c>
      <c r="V10" s="17">
        <v>15</v>
      </c>
      <c r="X10" s="17">
        <v>51</v>
      </c>
      <c r="Y10" s="17">
        <v>33</v>
      </c>
      <c r="AA10" s="17">
        <v>0</v>
      </c>
      <c r="AB10" s="17">
        <v>0</v>
      </c>
      <c r="AC10" s="16"/>
      <c r="AD10" s="36" t="s">
        <v>82</v>
      </c>
      <c r="AE10" s="34" t="s">
        <v>86</v>
      </c>
      <c r="AF10" s="17">
        <v>84</v>
      </c>
      <c r="AG10" s="17">
        <v>64</v>
      </c>
      <c r="AH10" s="17">
        <v>212</v>
      </c>
      <c r="AI10" s="17">
        <v>175</v>
      </c>
      <c r="AP10" s="17">
        <v>93</v>
      </c>
      <c r="AQ10" s="17">
        <v>74</v>
      </c>
      <c r="AS10" s="17">
        <v>91</v>
      </c>
      <c r="AT10" s="17">
        <v>53</v>
      </c>
      <c r="AW10" s="17">
        <v>76</v>
      </c>
      <c r="AX10" s="17">
        <v>57</v>
      </c>
    </row>
    <row r="11" spans="1:50" ht="15">
      <c r="A11" s="35"/>
      <c r="B11" s="31"/>
      <c r="C11" s="50" t="s">
        <v>149</v>
      </c>
      <c r="D11" s="50"/>
      <c r="E11" s="50"/>
      <c r="F11" s="50"/>
      <c r="G11" s="50"/>
      <c r="H11" s="50"/>
      <c r="I11" s="50"/>
      <c r="K11" s="56" t="s">
        <v>82</v>
      </c>
      <c r="L11" s="34" t="s">
        <v>87</v>
      </c>
      <c r="M11" s="17">
        <v>94</v>
      </c>
      <c r="N11" s="17">
        <v>74</v>
      </c>
      <c r="U11" s="17">
        <v>16</v>
      </c>
      <c r="V11" s="17">
        <v>12</v>
      </c>
      <c r="X11" s="17">
        <v>49</v>
      </c>
      <c r="Y11" s="17">
        <v>33</v>
      </c>
      <c r="AA11" s="17">
        <v>0</v>
      </c>
      <c r="AB11" s="17">
        <v>0</v>
      </c>
      <c r="AC11" s="16"/>
      <c r="AD11" s="36" t="s">
        <v>82</v>
      </c>
      <c r="AE11" s="34" t="s">
        <v>87</v>
      </c>
      <c r="AF11" s="17">
        <v>73</v>
      </c>
      <c r="AG11" s="17">
        <v>56</v>
      </c>
      <c r="AH11" s="17">
        <v>176</v>
      </c>
      <c r="AI11" s="17">
        <v>153</v>
      </c>
      <c r="AP11" s="17">
        <v>79</v>
      </c>
      <c r="AQ11" s="17">
        <v>58</v>
      </c>
      <c r="AS11" s="17">
        <v>93</v>
      </c>
      <c r="AT11" s="17">
        <v>59</v>
      </c>
      <c r="AW11" s="17">
        <v>48</v>
      </c>
      <c r="AX11" s="17">
        <v>36</v>
      </c>
    </row>
    <row r="12" spans="1:50" ht="15">
      <c r="A12" s="35"/>
      <c r="B12" s="31"/>
      <c r="C12" s="50" t="s">
        <v>150</v>
      </c>
      <c r="D12" s="50"/>
      <c r="E12" s="50"/>
      <c r="F12" s="50"/>
      <c r="G12" s="50"/>
      <c r="H12" s="50"/>
      <c r="I12" s="50"/>
      <c r="K12" s="39" t="s">
        <v>89</v>
      </c>
      <c r="L12" s="40" t="s">
        <v>90</v>
      </c>
      <c r="M12" s="17">
        <v>89</v>
      </c>
      <c r="N12" s="17">
        <v>67</v>
      </c>
      <c r="U12" s="17">
        <v>20</v>
      </c>
      <c r="V12" s="17">
        <v>14</v>
      </c>
      <c r="X12" s="17">
        <v>58</v>
      </c>
      <c r="Y12" s="17">
        <v>41</v>
      </c>
      <c r="AA12" s="17">
        <v>0</v>
      </c>
      <c r="AB12" s="17">
        <v>0</v>
      </c>
      <c r="AC12" s="16"/>
      <c r="AD12" s="39" t="s">
        <v>82</v>
      </c>
      <c r="AE12" s="41" t="s">
        <v>90</v>
      </c>
      <c r="AF12" s="17">
        <v>85</v>
      </c>
      <c r="AG12" s="17">
        <v>68</v>
      </c>
      <c r="AH12" s="17">
        <v>178</v>
      </c>
      <c r="AI12" s="17">
        <v>145</v>
      </c>
      <c r="AP12" s="17">
        <v>78</v>
      </c>
      <c r="AQ12" s="17">
        <v>56</v>
      </c>
      <c r="AS12" s="17">
        <v>81</v>
      </c>
      <c r="AT12" s="17">
        <v>48</v>
      </c>
      <c r="AW12" s="17">
        <v>85</v>
      </c>
      <c r="AX12" s="17">
        <v>55</v>
      </c>
    </row>
    <row r="13" spans="1:47" ht="15">
      <c r="A13" s="35"/>
      <c r="B13" s="31"/>
      <c r="J13"/>
      <c r="K13" s="39" t="s">
        <v>81</v>
      </c>
      <c r="L13" s="40" t="s">
        <v>110</v>
      </c>
      <c r="M13" s="17">
        <v>69</v>
      </c>
      <c r="U13" s="17">
        <v>23</v>
      </c>
      <c r="X13" s="17">
        <v>72</v>
      </c>
      <c r="AC13" s="16"/>
      <c r="AD13" s="39" t="s">
        <v>81</v>
      </c>
      <c r="AE13" s="40" t="s">
        <v>110</v>
      </c>
      <c r="AF13" s="17">
        <v>77</v>
      </c>
      <c r="AH13" s="17">
        <v>180</v>
      </c>
      <c r="AP13" s="17">
        <v>55</v>
      </c>
      <c r="AS13" s="17">
        <v>76</v>
      </c>
      <c r="AU13" s="17">
        <v>5</v>
      </c>
    </row>
    <row r="14" spans="1:52" s="37" customFormat="1" ht="15">
      <c r="A14" s="35"/>
      <c r="B14" s="31"/>
      <c r="C14" s="31" t="s">
        <v>175</v>
      </c>
      <c r="D14" s="32"/>
      <c r="E14" s="32"/>
      <c r="F14" s="32"/>
      <c r="G14" s="32"/>
      <c r="H14" s="32"/>
      <c r="I14" s="32"/>
      <c r="J14"/>
      <c r="K14" s="39" t="s">
        <v>97</v>
      </c>
      <c r="L14" s="40" t="s">
        <v>114</v>
      </c>
      <c r="M14" s="17">
        <v>61</v>
      </c>
      <c r="N14" s="17"/>
      <c r="O14" s="17"/>
      <c r="P14" s="17"/>
      <c r="Q14" s="17"/>
      <c r="R14" s="17"/>
      <c r="S14" s="17"/>
      <c r="T14" s="17"/>
      <c r="U14" s="17">
        <v>19</v>
      </c>
      <c r="V14" s="17"/>
      <c r="W14" s="17"/>
      <c r="X14" s="17">
        <v>25</v>
      </c>
      <c r="Y14" s="17"/>
      <c r="Z14" s="17"/>
      <c r="AA14" s="17"/>
      <c r="AB14" s="17"/>
      <c r="AC14" s="16"/>
      <c r="AD14" s="39" t="s">
        <v>82</v>
      </c>
      <c r="AE14" s="40" t="s">
        <v>115</v>
      </c>
      <c r="AF14" s="17">
        <v>71</v>
      </c>
      <c r="AG14" s="17"/>
      <c r="AH14" s="17">
        <v>257</v>
      </c>
      <c r="AI14" s="17"/>
      <c r="AJ14" s="17"/>
      <c r="AK14" s="17"/>
      <c r="AL14" s="17"/>
      <c r="AM14" s="17"/>
      <c r="AN14" s="17"/>
      <c r="AO14" s="17"/>
      <c r="AP14" s="17">
        <v>57</v>
      </c>
      <c r="AQ14" s="17"/>
      <c r="AR14" s="17"/>
      <c r="AS14" s="17">
        <v>96</v>
      </c>
      <c r="AT14" s="17"/>
      <c r="AU14" s="17">
        <v>4</v>
      </c>
      <c r="AV14" s="17"/>
      <c r="AW14" s="17"/>
      <c r="AX14" s="17"/>
      <c r="AY14" s="16"/>
      <c r="AZ14" s="16"/>
    </row>
    <row r="15" spans="1:50" ht="15">
      <c r="A15" s="38"/>
      <c r="B15" s="31"/>
      <c r="C15" s="31" t="s">
        <v>176</v>
      </c>
      <c r="D15" s="32"/>
      <c r="E15" s="32"/>
      <c r="F15" s="32"/>
      <c r="G15" s="32"/>
      <c r="H15" s="32"/>
      <c r="I15" s="32"/>
      <c r="J15"/>
      <c r="K15" s="39" t="s">
        <v>140</v>
      </c>
      <c r="L15" s="16" t="s">
        <v>139</v>
      </c>
      <c r="M15" s="17">
        <v>79</v>
      </c>
      <c r="U15" s="17">
        <v>22</v>
      </c>
      <c r="X15" s="17">
        <v>48</v>
      </c>
      <c r="AC15" s="16"/>
      <c r="AD15" s="39" t="s">
        <v>82</v>
      </c>
      <c r="AE15" s="23" t="s">
        <v>139</v>
      </c>
      <c r="AF15" s="17">
        <v>75</v>
      </c>
      <c r="AH15" s="17">
        <v>221</v>
      </c>
      <c r="AP15" s="17">
        <v>68</v>
      </c>
      <c r="AS15" s="17">
        <v>64</v>
      </c>
      <c r="AU15" s="43"/>
      <c r="AV15" s="43"/>
      <c r="AW15" s="44"/>
      <c r="AX15" s="44"/>
    </row>
    <row r="16" spans="1:45" ht="15">
      <c r="A16" s="35"/>
      <c r="B16" s="31"/>
      <c r="C16" s="31" t="s">
        <v>177</v>
      </c>
      <c r="D16" s="32"/>
      <c r="E16" s="32"/>
      <c r="F16" s="32"/>
      <c r="G16" s="32"/>
      <c r="H16" s="32"/>
      <c r="I16" s="32"/>
      <c r="J16"/>
      <c r="K16" s="39" t="s">
        <v>83</v>
      </c>
      <c r="L16" s="16" t="s">
        <v>142</v>
      </c>
      <c r="M16" s="17">
        <v>50</v>
      </c>
      <c r="U16" s="17">
        <v>12</v>
      </c>
      <c r="X16" s="17">
        <v>39</v>
      </c>
      <c r="AC16" s="16"/>
      <c r="AD16" s="39" t="s">
        <v>83</v>
      </c>
      <c r="AE16" s="16" t="s">
        <v>142</v>
      </c>
      <c r="AF16" s="17">
        <v>47</v>
      </c>
      <c r="AH16" s="17">
        <v>208</v>
      </c>
      <c r="AP16" s="17">
        <v>66</v>
      </c>
      <c r="AS16" s="17">
        <v>60</v>
      </c>
    </row>
    <row r="17" spans="1:45" ht="15">
      <c r="A17" s="35"/>
      <c r="B17" s="35"/>
      <c r="C17" s="63" t="s">
        <v>178</v>
      </c>
      <c r="D17" s="63"/>
      <c r="E17" s="63"/>
      <c r="F17" s="63"/>
      <c r="G17" s="63"/>
      <c r="H17" s="63"/>
      <c r="I17" s="63"/>
      <c r="K17" s="66" t="s">
        <v>83</v>
      </c>
      <c r="L17" s="67" t="s">
        <v>151</v>
      </c>
      <c r="M17" s="65">
        <v>46</v>
      </c>
      <c r="N17" s="65"/>
      <c r="O17" s="65"/>
      <c r="P17" s="65"/>
      <c r="Q17" s="65"/>
      <c r="R17" s="65"/>
      <c r="S17" s="65"/>
      <c r="T17" s="65"/>
      <c r="U17" s="65">
        <v>27</v>
      </c>
      <c r="V17" s="65"/>
      <c r="W17" s="65"/>
      <c r="X17" s="65">
        <v>64</v>
      </c>
      <c r="Y17" s="65"/>
      <c r="Z17" s="65"/>
      <c r="AA17" s="65"/>
      <c r="AB17" s="65"/>
      <c r="AC17" s="16"/>
      <c r="AD17" s="39" t="s">
        <v>83</v>
      </c>
      <c r="AE17" s="16" t="s">
        <v>151</v>
      </c>
      <c r="AF17" s="17">
        <v>35</v>
      </c>
      <c r="AH17" s="17">
        <v>173</v>
      </c>
      <c r="AP17" s="17">
        <v>53</v>
      </c>
      <c r="AS17" s="17">
        <v>57</v>
      </c>
    </row>
    <row r="18" spans="1:45" ht="15">
      <c r="A18" s="35"/>
      <c r="B18" s="31"/>
      <c r="K18" s="39" t="s">
        <v>83</v>
      </c>
      <c r="L18" s="16" t="s">
        <v>165</v>
      </c>
      <c r="M18" s="17">
        <v>32</v>
      </c>
      <c r="U18" s="17">
        <v>23</v>
      </c>
      <c r="X18" s="17">
        <v>63</v>
      </c>
      <c r="AC18" s="16"/>
      <c r="AD18" s="39" t="s">
        <v>83</v>
      </c>
      <c r="AE18" s="16" t="s">
        <v>165</v>
      </c>
      <c r="AF18" s="17">
        <v>51</v>
      </c>
      <c r="AH18" s="17">
        <v>178</v>
      </c>
      <c r="AP18" s="17">
        <v>51</v>
      </c>
      <c r="AS18" s="17">
        <v>62</v>
      </c>
    </row>
    <row r="19" spans="2:29" ht="15">
      <c r="B19"/>
      <c r="C19" s="19" t="s">
        <v>88</v>
      </c>
      <c r="F19" s="20"/>
      <c r="G19" s="20"/>
      <c r="H19" s="20"/>
      <c r="I19" s="32"/>
      <c r="J19"/>
      <c r="M19" s="17" t="s">
        <v>4</v>
      </c>
      <c r="AC19" s="23"/>
    </row>
    <row r="20" spans="2:50" ht="15">
      <c r="B20"/>
      <c r="D20" s="20"/>
      <c r="E20" s="20"/>
      <c r="F20" s="20"/>
      <c r="G20" s="20"/>
      <c r="H20" s="15"/>
      <c r="I20" s="15"/>
      <c r="J20"/>
      <c r="AC20" s="23"/>
      <c r="AD20" s="23"/>
      <c r="AE20" s="23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3"/>
      <c r="AS20" s="43"/>
      <c r="AT20" s="43"/>
      <c r="AU20" s="43"/>
      <c r="AV20" s="43"/>
      <c r="AW20" s="43"/>
      <c r="AX20" s="43"/>
    </row>
    <row r="21" spans="2:29" ht="15">
      <c r="B21" s="19" t="s">
        <v>4</v>
      </c>
      <c r="D21" s="20"/>
      <c r="E21" s="20"/>
      <c r="F21" s="20"/>
      <c r="G21" s="20"/>
      <c r="H21" s="20"/>
      <c r="I21" s="20"/>
      <c r="AC21" s="45"/>
    </row>
    <row r="22" spans="4:48" ht="15">
      <c r="D22" s="20"/>
      <c r="E22" s="20" t="s">
        <v>66</v>
      </c>
      <c r="F22" s="20" t="s">
        <v>67</v>
      </c>
      <c r="G22" s="20" t="s">
        <v>113</v>
      </c>
      <c r="H22" s="20" t="s">
        <v>68</v>
      </c>
      <c r="I22" s="20"/>
      <c r="J22" s="20"/>
      <c r="K22" s="16" t="s">
        <v>65</v>
      </c>
      <c r="M22" s="17" t="s">
        <v>66</v>
      </c>
      <c r="O22" s="17" t="s">
        <v>74</v>
      </c>
      <c r="Q22" s="17" t="s">
        <v>4</v>
      </c>
      <c r="R22" s="17" t="s">
        <v>75</v>
      </c>
      <c r="S22" s="17" t="s">
        <v>76</v>
      </c>
      <c r="U22" s="23" t="s">
        <v>67</v>
      </c>
      <c r="X22" s="23" t="s">
        <v>113</v>
      </c>
      <c r="AA22" s="17" t="s">
        <v>78</v>
      </c>
      <c r="AC22" s="16"/>
      <c r="AF22" s="17" t="s">
        <v>69</v>
      </c>
      <c r="AH22" s="17" t="s">
        <v>70</v>
      </c>
      <c r="AJ22" s="17" t="s">
        <v>74</v>
      </c>
      <c r="AL22" s="17" t="s">
        <v>4</v>
      </c>
      <c r="AM22" s="17" t="s">
        <v>75</v>
      </c>
      <c r="AN22" s="17" t="s">
        <v>76</v>
      </c>
      <c r="AO22" s="23"/>
      <c r="AP22" s="23" t="s">
        <v>67</v>
      </c>
      <c r="AQ22" s="23"/>
      <c r="AR22" s="23"/>
      <c r="AS22" s="23" t="s">
        <v>112</v>
      </c>
      <c r="AT22" s="23"/>
      <c r="AU22" s="23" t="s">
        <v>21</v>
      </c>
      <c r="AV22" s="23"/>
    </row>
    <row r="23" spans="1:49" ht="15">
      <c r="A23" s="19" t="s">
        <v>91</v>
      </c>
      <c r="C23" s="19" t="s">
        <v>92</v>
      </c>
      <c r="D23" s="20"/>
      <c r="E23" s="20" t="s">
        <v>79</v>
      </c>
      <c r="F23" s="20" t="s">
        <v>71</v>
      </c>
      <c r="G23" s="20" t="s">
        <v>71</v>
      </c>
      <c r="H23" s="20" t="s">
        <v>71</v>
      </c>
      <c r="I23" s="20"/>
      <c r="J23" s="20"/>
      <c r="M23" s="17" t="s">
        <v>71</v>
      </c>
      <c r="N23" s="17" t="s">
        <v>72</v>
      </c>
      <c r="O23" s="17" t="s">
        <v>71</v>
      </c>
      <c r="P23" s="17" t="s">
        <v>72</v>
      </c>
      <c r="R23" s="17" t="s">
        <v>71</v>
      </c>
      <c r="S23" s="17" t="s">
        <v>72</v>
      </c>
      <c r="U23" s="17" t="s">
        <v>71</v>
      </c>
      <c r="V23" s="17" t="s">
        <v>72</v>
      </c>
      <c r="X23" s="17" t="s">
        <v>71</v>
      </c>
      <c r="Y23" s="17" t="s">
        <v>72</v>
      </c>
      <c r="AA23" s="17" t="s">
        <v>79</v>
      </c>
      <c r="AB23" s="17" t="s">
        <v>72</v>
      </c>
      <c r="AC23" s="16"/>
      <c r="AF23" s="17" t="s">
        <v>71</v>
      </c>
      <c r="AG23" s="17" t="s">
        <v>72</v>
      </c>
      <c r="AH23" s="17" t="s">
        <v>71</v>
      </c>
      <c r="AI23" s="17" t="s">
        <v>72</v>
      </c>
      <c r="AJ23" s="17" t="s">
        <v>71</v>
      </c>
      <c r="AK23" s="17" t="s">
        <v>72</v>
      </c>
      <c r="AM23" s="17" t="s">
        <v>71</v>
      </c>
      <c r="AN23" s="17" t="s">
        <v>72</v>
      </c>
      <c r="AP23" s="17" t="s">
        <v>71</v>
      </c>
      <c r="AQ23" s="17" t="s">
        <v>72</v>
      </c>
      <c r="AS23" s="17" t="s">
        <v>71</v>
      </c>
      <c r="AT23" s="17" t="s">
        <v>72</v>
      </c>
      <c r="AU23" s="17" t="s">
        <v>71</v>
      </c>
      <c r="AV23" s="17" t="s">
        <v>72</v>
      </c>
      <c r="AW23" s="17" t="s">
        <v>78</v>
      </c>
    </row>
    <row r="24" spans="3:50" ht="15">
      <c r="C24" s="48" t="s">
        <v>84</v>
      </c>
      <c r="D24" s="20"/>
      <c r="E24" s="46">
        <v>257</v>
      </c>
      <c r="F24" s="46">
        <v>62</v>
      </c>
      <c r="G24" s="46">
        <v>103</v>
      </c>
      <c r="H24" s="20">
        <v>258</v>
      </c>
      <c r="I24" s="20"/>
      <c r="K24" s="16" t="s">
        <v>23</v>
      </c>
      <c r="AA24" s="47"/>
      <c r="AB24" s="47"/>
      <c r="AC24" s="16"/>
      <c r="AD24" s="16" t="s">
        <v>23</v>
      </c>
      <c r="AW24" s="17" t="s">
        <v>79</v>
      </c>
      <c r="AX24" s="17" t="s">
        <v>80</v>
      </c>
    </row>
    <row r="25" spans="3:50" ht="15">
      <c r="C25" s="48" t="s">
        <v>86</v>
      </c>
      <c r="D25" s="20" t="s">
        <v>94</v>
      </c>
      <c r="E25" s="46">
        <f>+M11+M25+M41+M58+M73+M89</f>
        <v>271</v>
      </c>
      <c r="F25" s="46">
        <f>+U11+U25+U41+U58+U73+U89</f>
        <v>44</v>
      </c>
      <c r="G25" s="46">
        <f>+X11+X25+X41+X58+X73+X89</f>
        <v>107</v>
      </c>
      <c r="H25" s="20">
        <f>+AA11+AA25+AA41+AA59+AA73+AA89</f>
        <v>450</v>
      </c>
      <c r="I25" s="20"/>
      <c r="K25" s="36" t="s">
        <v>97</v>
      </c>
      <c r="L25" s="34" t="s">
        <v>86</v>
      </c>
      <c r="M25" s="17">
        <v>47</v>
      </c>
      <c r="N25" s="17">
        <v>23</v>
      </c>
      <c r="U25" s="17">
        <v>11</v>
      </c>
      <c r="V25" s="17">
        <v>5</v>
      </c>
      <c r="X25" s="17">
        <v>19</v>
      </c>
      <c r="Y25" s="17">
        <v>9</v>
      </c>
      <c r="AA25" s="17">
        <v>414</v>
      </c>
      <c r="AB25" s="17">
        <v>151</v>
      </c>
      <c r="AC25" s="16"/>
      <c r="AD25" s="36" t="s">
        <v>93</v>
      </c>
      <c r="AE25" s="34" t="s">
        <v>84</v>
      </c>
      <c r="AF25" s="17">
        <v>250</v>
      </c>
      <c r="AG25" s="17">
        <v>222</v>
      </c>
      <c r="AH25" s="17">
        <v>181</v>
      </c>
      <c r="AI25" s="17">
        <v>135</v>
      </c>
      <c r="AP25" s="17">
        <v>40</v>
      </c>
      <c r="AQ25" s="17">
        <v>24</v>
      </c>
      <c r="AS25" s="17">
        <v>43</v>
      </c>
      <c r="AT25" s="17">
        <v>23</v>
      </c>
      <c r="AU25" s="17">
        <v>12</v>
      </c>
      <c r="AV25" s="17">
        <v>9</v>
      </c>
      <c r="AW25" s="17">
        <v>175</v>
      </c>
      <c r="AX25" s="17">
        <v>149</v>
      </c>
    </row>
    <row r="26" spans="3:50" ht="15">
      <c r="C26" s="48" t="s">
        <v>87</v>
      </c>
      <c r="D26" s="20"/>
      <c r="E26" s="46">
        <f>+M12+M26+M42+M59+M74+M90</f>
        <v>239</v>
      </c>
      <c r="F26" s="46">
        <f>+U12+U26+U42+U59+U74+U90</f>
        <v>46</v>
      </c>
      <c r="G26" s="46">
        <f>+X12+X26+X42+X59+X74+X90</f>
        <v>95</v>
      </c>
      <c r="H26" s="20">
        <f>+AA12+AA26+AA42+AA60+AA74+AA90</f>
        <v>182</v>
      </c>
      <c r="I26" s="20"/>
      <c r="K26" s="36" t="s">
        <v>96</v>
      </c>
      <c r="L26" s="34" t="s">
        <v>87</v>
      </c>
      <c r="M26" s="17">
        <v>47</v>
      </c>
      <c r="N26" s="17">
        <v>23</v>
      </c>
      <c r="U26" s="17">
        <v>5</v>
      </c>
      <c r="V26" s="17">
        <v>4</v>
      </c>
      <c r="X26" s="17">
        <v>10</v>
      </c>
      <c r="Y26" s="17">
        <v>8</v>
      </c>
      <c r="AA26" s="17">
        <v>113</v>
      </c>
      <c r="AB26" s="17">
        <v>5</v>
      </c>
      <c r="AC26" s="16"/>
      <c r="AD26" s="36" t="s">
        <v>97</v>
      </c>
      <c r="AE26" s="34" t="s">
        <v>86</v>
      </c>
      <c r="AF26" s="17">
        <v>195</v>
      </c>
      <c r="AG26" s="17">
        <v>28</v>
      </c>
      <c r="AH26" s="17">
        <v>157</v>
      </c>
      <c r="AI26" s="17">
        <v>85</v>
      </c>
      <c r="AP26" s="17">
        <v>25</v>
      </c>
      <c r="AQ26" s="17">
        <v>9</v>
      </c>
      <c r="AS26" s="17">
        <v>27</v>
      </c>
      <c r="AT26" s="17">
        <v>20</v>
      </c>
      <c r="AU26" s="17">
        <v>12</v>
      </c>
      <c r="AV26" s="17">
        <v>9</v>
      </c>
      <c r="AW26" s="17">
        <v>232</v>
      </c>
      <c r="AX26" s="17">
        <v>19</v>
      </c>
    </row>
    <row r="27" spans="3:50" ht="15">
      <c r="C27" s="49" t="s">
        <v>90</v>
      </c>
      <c r="D27" s="20"/>
      <c r="E27" s="20">
        <v>190</v>
      </c>
      <c r="F27" s="20">
        <v>57</v>
      </c>
      <c r="G27" s="20">
        <v>91</v>
      </c>
      <c r="H27" s="20">
        <v>92</v>
      </c>
      <c r="I27" s="46" t="s">
        <v>94</v>
      </c>
      <c r="K27" s="39" t="s">
        <v>99</v>
      </c>
      <c r="L27" s="40" t="s">
        <v>90</v>
      </c>
      <c r="M27" s="17">
        <v>22</v>
      </c>
      <c r="U27" s="17">
        <v>19</v>
      </c>
      <c r="AC27" s="16"/>
      <c r="AD27" s="36" t="s">
        <v>96</v>
      </c>
      <c r="AE27" s="34" t="s">
        <v>87</v>
      </c>
      <c r="AF27" s="17">
        <v>301</v>
      </c>
      <c r="AG27" s="17">
        <v>273</v>
      </c>
      <c r="AH27" s="17">
        <v>190</v>
      </c>
      <c r="AI27" s="17">
        <v>169</v>
      </c>
      <c r="AP27" s="17">
        <v>40</v>
      </c>
      <c r="AQ27" s="17">
        <v>33</v>
      </c>
      <c r="AS27" s="17">
        <v>34</v>
      </c>
      <c r="AT27" s="17">
        <v>21</v>
      </c>
      <c r="AU27" s="17">
        <v>18</v>
      </c>
      <c r="AV27" s="17">
        <v>7</v>
      </c>
      <c r="AW27" s="17">
        <v>82</v>
      </c>
      <c r="AX27" s="17">
        <v>5</v>
      </c>
    </row>
    <row r="28" spans="3:49" ht="15">
      <c r="C28" s="49" t="s">
        <v>110</v>
      </c>
      <c r="D28" s="20"/>
      <c r="E28" s="20">
        <v>171</v>
      </c>
      <c r="F28" s="20">
        <v>62</v>
      </c>
      <c r="G28" s="20">
        <v>112</v>
      </c>
      <c r="H28" s="20">
        <v>204</v>
      </c>
      <c r="I28" s="20"/>
      <c r="L28" s="40" t="s">
        <v>110</v>
      </c>
      <c r="AC28" s="16"/>
      <c r="AD28" s="39" t="s">
        <v>99</v>
      </c>
      <c r="AE28" s="40" t="s">
        <v>90</v>
      </c>
      <c r="AF28" s="17">
        <v>387</v>
      </c>
      <c r="AH28" s="17">
        <v>126</v>
      </c>
      <c r="AP28" s="17">
        <v>21</v>
      </c>
      <c r="AS28" s="17">
        <v>22</v>
      </c>
      <c r="AU28" s="17">
        <v>29</v>
      </c>
      <c r="AW28" s="17">
        <v>165</v>
      </c>
    </row>
    <row r="29" spans="3:31" ht="15">
      <c r="C29" s="49" t="s">
        <v>114</v>
      </c>
      <c r="E29" s="20">
        <v>209</v>
      </c>
      <c r="F29" s="20">
        <v>40</v>
      </c>
      <c r="G29" s="20">
        <v>67</v>
      </c>
      <c r="H29" s="20"/>
      <c r="I29" s="20"/>
      <c r="K29" s="39" t="s">
        <v>95</v>
      </c>
      <c r="L29" s="40" t="s">
        <v>114</v>
      </c>
      <c r="M29" s="17">
        <v>51</v>
      </c>
      <c r="U29" s="17">
        <v>3</v>
      </c>
      <c r="X29" s="17">
        <v>9</v>
      </c>
      <c r="AC29" s="16"/>
      <c r="AD29" s="39"/>
      <c r="AE29" s="40" t="s">
        <v>110</v>
      </c>
    </row>
    <row r="30" spans="3:45" ht="15">
      <c r="C30" s="19" t="s">
        <v>139</v>
      </c>
      <c r="E30" s="20">
        <v>188</v>
      </c>
      <c r="F30" s="20">
        <v>53</v>
      </c>
      <c r="G30" s="20">
        <v>79</v>
      </c>
      <c r="H30" s="20"/>
      <c r="I30" s="20"/>
      <c r="K30" s="39" t="s">
        <v>95</v>
      </c>
      <c r="L30" s="16" t="s">
        <v>139</v>
      </c>
      <c r="M30" s="17">
        <v>34</v>
      </c>
      <c r="U30" s="17">
        <v>1</v>
      </c>
      <c r="X30" s="17">
        <v>0</v>
      </c>
      <c r="AC30" s="16"/>
      <c r="AD30" s="39" t="s">
        <v>95</v>
      </c>
      <c r="AE30" s="40" t="s">
        <v>114</v>
      </c>
      <c r="AF30" s="17">
        <v>285</v>
      </c>
      <c r="AH30" s="17">
        <v>215</v>
      </c>
      <c r="AP30" s="17">
        <v>35</v>
      </c>
      <c r="AS30" s="17">
        <v>31</v>
      </c>
    </row>
    <row r="31" spans="3:45" ht="15">
      <c r="C31" s="19" t="s">
        <v>142</v>
      </c>
      <c r="E31" s="20">
        <v>142</v>
      </c>
      <c r="F31" s="20">
        <v>38</v>
      </c>
      <c r="G31" s="20">
        <v>88</v>
      </c>
      <c r="H31" s="20"/>
      <c r="I31" s="20"/>
      <c r="K31" s="39" t="s">
        <v>95</v>
      </c>
      <c r="L31" s="16" t="s">
        <v>142</v>
      </c>
      <c r="M31" s="17">
        <v>18</v>
      </c>
      <c r="U31" s="17">
        <v>0</v>
      </c>
      <c r="X31" s="17">
        <v>5</v>
      </c>
      <c r="AC31"/>
      <c r="AD31" s="39" t="s">
        <v>95</v>
      </c>
      <c r="AE31" s="16" t="s">
        <v>139</v>
      </c>
      <c r="AF31" s="17">
        <v>50</v>
      </c>
      <c r="AH31" s="17">
        <v>157</v>
      </c>
      <c r="AP31" s="17">
        <v>21</v>
      </c>
      <c r="AS31" s="17">
        <v>36</v>
      </c>
    </row>
    <row r="32" spans="3:45" ht="15">
      <c r="C32" s="19" t="s">
        <v>151</v>
      </c>
      <c r="E32" s="20">
        <v>172</v>
      </c>
      <c r="F32" s="20">
        <v>44</v>
      </c>
      <c r="G32" s="20">
        <v>111</v>
      </c>
      <c r="H32" s="20"/>
      <c r="I32" s="20"/>
      <c r="K32" s="39" t="s">
        <v>106</v>
      </c>
      <c r="L32" s="16" t="s">
        <v>151</v>
      </c>
      <c r="M32" s="17">
        <v>63</v>
      </c>
      <c r="U32" s="17">
        <v>0</v>
      </c>
      <c r="X32" s="17">
        <v>8</v>
      </c>
      <c r="AC32"/>
      <c r="AD32" s="39" t="s">
        <v>95</v>
      </c>
      <c r="AE32" s="16" t="s">
        <v>142</v>
      </c>
      <c r="AF32" s="17">
        <v>208</v>
      </c>
      <c r="AH32" s="17">
        <v>255</v>
      </c>
      <c r="AP32" s="17">
        <v>14</v>
      </c>
      <c r="AS32" s="17">
        <v>12</v>
      </c>
    </row>
    <row r="33" spans="3:45" ht="15">
      <c r="C33" s="19" t="s">
        <v>165</v>
      </c>
      <c r="E33" s="20">
        <v>207</v>
      </c>
      <c r="F33" s="20">
        <v>51</v>
      </c>
      <c r="G33" s="20">
        <v>131</v>
      </c>
      <c r="I33" s="20"/>
      <c r="K33" s="39" t="s">
        <v>95</v>
      </c>
      <c r="L33" s="16" t="s">
        <v>165</v>
      </c>
      <c r="M33" s="17">
        <v>75</v>
      </c>
      <c r="U33" s="17">
        <v>8</v>
      </c>
      <c r="X33" s="17">
        <v>20</v>
      </c>
      <c r="AC33" s="16"/>
      <c r="AD33" s="39" t="s">
        <v>106</v>
      </c>
      <c r="AE33" s="16" t="s">
        <v>151</v>
      </c>
      <c r="AF33" s="17">
        <v>255</v>
      </c>
      <c r="AH33" s="17">
        <v>237</v>
      </c>
      <c r="AP33" s="17">
        <v>44</v>
      </c>
      <c r="AS33" s="17">
        <v>24</v>
      </c>
    </row>
    <row r="34" spans="1:45" ht="15">
      <c r="A34" s="50" t="s">
        <v>98</v>
      </c>
      <c r="D34" s="20"/>
      <c r="E34" s="46">
        <f>AVERAGE(E24:E33)</f>
        <v>204.6</v>
      </c>
      <c r="F34" s="46">
        <f>AVERAGE(F24:F33)</f>
        <v>49.7</v>
      </c>
      <c r="G34" s="46">
        <f>AVERAGE(G24:G33)</f>
        <v>98.4</v>
      </c>
      <c r="H34" s="46">
        <f>AVERAGE(H24:H31)</f>
        <v>237.2</v>
      </c>
      <c r="I34" s="46"/>
      <c r="AD34" s="39" t="s">
        <v>95</v>
      </c>
      <c r="AE34" s="16" t="s">
        <v>165</v>
      </c>
      <c r="AF34" s="17">
        <v>385</v>
      </c>
      <c r="AH34" s="17">
        <v>342</v>
      </c>
      <c r="AP34" s="17">
        <v>28</v>
      </c>
      <c r="AS34" s="17">
        <v>28</v>
      </c>
    </row>
    <row r="35" spans="1:50" ht="15">
      <c r="A35"/>
      <c r="B35"/>
      <c r="C35" s="19" t="s">
        <v>4</v>
      </c>
      <c r="D35" s="20"/>
      <c r="E35" s="46"/>
      <c r="F35" s="46"/>
      <c r="G35" s="46"/>
      <c r="H35" s="46"/>
      <c r="I35" s="46" t="s">
        <v>4</v>
      </c>
      <c r="AA35" s="47"/>
      <c r="AB35" s="47"/>
      <c r="AC35" s="16"/>
      <c r="AD35" s="16" t="s">
        <v>4</v>
      </c>
      <c r="AF35" s="42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4:32" ht="15">
      <c r="D36" s="20" t="s">
        <v>69</v>
      </c>
      <c r="E36" s="20" t="s">
        <v>70</v>
      </c>
      <c r="F36" s="20" t="s">
        <v>67</v>
      </c>
      <c r="G36" s="20" t="s">
        <v>112</v>
      </c>
      <c r="H36" s="51" t="s">
        <v>21</v>
      </c>
      <c r="I36" s="20"/>
      <c r="AC36" s="16"/>
      <c r="AE36" s="16" t="s">
        <v>4</v>
      </c>
      <c r="AF36" s="47" t="s">
        <v>4</v>
      </c>
    </row>
    <row r="37" spans="1:49" ht="15">
      <c r="A37" s="19" t="s">
        <v>100</v>
      </c>
      <c r="C37" s="19" t="s">
        <v>92</v>
      </c>
      <c r="D37" s="20" t="s">
        <v>79</v>
      </c>
      <c r="E37" s="20" t="s">
        <v>79</v>
      </c>
      <c r="F37" s="20" t="s">
        <v>71</v>
      </c>
      <c r="G37" s="20" t="s">
        <v>71</v>
      </c>
      <c r="H37" s="20" t="s">
        <v>71</v>
      </c>
      <c r="I37" s="20"/>
      <c r="K37" s="16" t="s">
        <v>65</v>
      </c>
      <c r="M37" s="17" t="s">
        <v>66</v>
      </c>
      <c r="O37" s="17" t="s">
        <v>74</v>
      </c>
      <c r="Q37" s="17" t="s">
        <v>4</v>
      </c>
      <c r="R37" s="17" t="s">
        <v>75</v>
      </c>
      <c r="S37" s="17" t="s">
        <v>76</v>
      </c>
      <c r="U37" s="23" t="s">
        <v>67</v>
      </c>
      <c r="X37" s="23" t="s">
        <v>113</v>
      </c>
      <c r="AA37" s="17" t="s">
        <v>68</v>
      </c>
      <c r="AC37" s="16"/>
      <c r="AF37" s="17" t="s">
        <v>69</v>
      </c>
      <c r="AH37" s="17" t="s">
        <v>70</v>
      </c>
      <c r="AJ37" s="17" t="s">
        <v>74</v>
      </c>
      <c r="AL37" s="17" t="s">
        <v>4</v>
      </c>
      <c r="AM37" s="17" t="s">
        <v>75</v>
      </c>
      <c r="AN37" s="17" t="s">
        <v>76</v>
      </c>
      <c r="AP37" s="23" t="s">
        <v>67</v>
      </c>
      <c r="AQ37" s="23"/>
      <c r="AR37" s="23"/>
      <c r="AS37" s="23" t="s">
        <v>112</v>
      </c>
      <c r="AT37" s="23"/>
      <c r="AU37" s="23" t="s">
        <v>21</v>
      </c>
      <c r="AV37" s="23"/>
      <c r="AW37" s="23" t="s">
        <v>101</v>
      </c>
    </row>
    <row r="38" spans="3:50" ht="15">
      <c r="C38" s="48" t="s">
        <v>84</v>
      </c>
      <c r="D38" s="20">
        <v>480</v>
      </c>
      <c r="E38" s="20">
        <v>756</v>
      </c>
      <c r="F38" s="20">
        <v>218</v>
      </c>
      <c r="G38" s="20">
        <v>247</v>
      </c>
      <c r="H38" s="20">
        <v>21</v>
      </c>
      <c r="I38" s="20"/>
      <c r="M38" s="17" t="s">
        <v>71</v>
      </c>
      <c r="N38" s="17" t="s">
        <v>72</v>
      </c>
      <c r="O38" s="17" t="s">
        <v>71</v>
      </c>
      <c r="P38" s="17" t="s">
        <v>72</v>
      </c>
      <c r="R38" s="17" t="s">
        <v>71</v>
      </c>
      <c r="S38" s="17" t="s">
        <v>72</v>
      </c>
      <c r="U38" s="17" t="s">
        <v>71</v>
      </c>
      <c r="V38" s="17" t="s">
        <v>72</v>
      </c>
      <c r="X38" s="17" t="s">
        <v>71</v>
      </c>
      <c r="Y38" s="17" t="s">
        <v>72</v>
      </c>
      <c r="AA38" s="17" t="s">
        <v>71</v>
      </c>
      <c r="AB38" s="17" t="s">
        <v>72</v>
      </c>
      <c r="AC38" s="16"/>
      <c r="AF38" s="17" t="s">
        <v>71</v>
      </c>
      <c r="AG38" s="17" t="s">
        <v>72</v>
      </c>
      <c r="AH38" s="17" t="s">
        <v>71</v>
      </c>
      <c r="AI38" s="17" t="s">
        <v>72</v>
      </c>
      <c r="AJ38" s="17" t="s">
        <v>71</v>
      </c>
      <c r="AK38" s="17" t="s">
        <v>72</v>
      </c>
      <c r="AM38" s="17" t="s">
        <v>71</v>
      </c>
      <c r="AN38" s="17" t="s">
        <v>72</v>
      </c>
      <c r="AP38" s="17" t="s">
        <v>71</v>
      </c>
      <c r="AQ38" s="17" t="s">
        <v>72</v>
      </c>
      <c r="AS38" s="17" t="s">
        <v>71</v>
      </c>
      <c r="AT38" s="17" t="s">
        <v>72</v>
      </c>
      <c r="AU38" s="17" t="s">
        <v>71</v>
      </c>
      <c r="AV38" s="17" t="s">
        <v>72</v>
      </c>
      <c r="AW38" s="17" t="s">
        <v>71</v>
      </c>
      <c r="AX38" s="17" t="s">
        <v>72</v>
      </c>
    </row>
    <row r="39" spans="3:30" ht="15">
      <c r="C39" s="48" t="s">
        <v>86</v>
      </c>
      <c r="D39" s="20">
        <f>+AF10+AF26+AF40+AF57+AF72+AF88</f>
        <v>466</v>
      </c>
      <c r="E39" s="20">
        <f>+AH10+AH26+AH40+AH57+AH72+AH88</f>
        <v>734</v>
      </c>
      <c r="F39" s="20">
        <f>+AP10+AP26+AP40+AP57+AP72+AP88</f>
        <v>225</v>
      </c>
      <c r="G39" s="20">
        <f>+AS10+AS26+AS40+AS57+AS72+AS88</f>
        <v>211</v>
      </c>
      <c r="H39" s="20">
        <f>+AU10+AU26+AU40+AU58+AU72+AU88</f>
        <v>12</v>
      </c>
      <c r="I39" s="20"/>
      <c r="K39" s="16" t="s">
        <v>29</v>
      </c>
      <c r="AC39" s="16"/>
      <c r="AD39" s="16" t="s">
        <v>29</v>
      </c>
    </row>
    <row r="40" spans="3:50" ht="15">
      <c r="C40" s="48" t="s">
        <v>87</v>
      </c>
      <c r="D40" s="20">
        <f>+AF11+AF27+AF41+AF58+AF73+AF89</f>
        <v>564</v>
      </c>
      <c r="E40" s="20">
        <f>+AH11+AH27+AH41+AH58+AH73+AH89</f>
        <v>771</v>
      </c>
      <c r="F40" s="20">
        <f>+AP11+AP27+AP41+AP58+AP73+AP89</f>
        <v>208</v>
      </c>
      <c r="G40" s="20">
        <f>+AS11+AS27+AS41+AS58+AS73+AS89</f>
        <v>228</v>
      </c>
      <c r="H40" s="20">
        <f>+AU11+AU27+AU41+AU59+AU73+AU89</f>
        <v>18</v>
      </c>
      <c r="I40" s="20"/>
      <c r="K40" s="36" t="s">
        <v>95</v>
      </c>
      <c r="L40" s="34" t="s">
        <v>84</v>
      </c>
      <c r="M40" s="17">
        <v>49</v>
      </c>
      <c r="N40" s="17">
        <v>35</v>
      </c>
      <c r="U40" s="17">
        <v>13</v>
      </c>
      <c r="V40" s="17">
        <v>10</v>
      </c>
      <c r="X40" s="17">
        <v>23</v>
      </c>
      <c r="Y40" s="17">
        <v>13</v>
      </c>
      <c r="AA40" s="17">
        <v>15</v>
      </c>
      <c r="AB40" s="17">
        <v>11</v>
      </c>
      <c r="AC40" s="16"/>
      <c r="AD40" s="36" t="s">
        <v>95</v>
      </c>
      <c r="AE40" s="34" t="s">
        <v>84</v>
      </c>
      <c r="AF40" s="17">
        <v>41</v>
      </c>
      <c r="AG40" s="17">
        <v>30</v>
      </c>
      <c r="AH40" s="17">
        <v>79</v>
      </c>
      <c r="AI40" s="17">
        <v>64</v>
      </c>
      <c r="AP40" s="17">
        <v>30</v>
      </c>
      <c r="AQ40" s="17">
        <v>21</v>
      </c>
      <c r="AS40" s="17">
        <v>58</v>
      </c>
      <c r="AT40" s="17">
        <v>42</v>
      </c>
      <c r="AW40" s="17">
        <v>51</v>
      </c>
      <c r="AX40" s="17">
        <v>39</v>
      </c>
    </row>
    <row r="41" spans="3:50" ht="15">
      <c r="C41" s="49" t="s">
        <v>90</v>
      </c>
      <c r="D41" s="20">
        <v>642</v>
      </c>
      <c r="E41" s="20">
        <v>633</v>
      </c>
      <c r="F41" s="20">
        <v>175</v>
      </c>
      <c r="G41" s="20">
        <v>190</v>
      </c>
      <c r="H41" s="20">
        <v>29</v>
      </c>
      <c r="I41" s="20"/>
      <c r="K41" s="36" t="s">
        <v>95</v>
      </c>
      <c r="L41" s="34" t="s">
        <v>86</v>
      </c>
      <c r="M41" s="17">
        <v>51</v>
      </c>
      <c r="N41" s="17">
        <v>34</v>
      </c>
      <c r="U41" s="17">
        <v>11</v>
      </c>
      <c r="V41" s="17">
        <v>8</v>
      </c>
      <c r="X41" s="17">
        <v>24</v>
      </c>
      <c r="Y41" s="17">
        <v>15</v>
      </c>
      <c r="AA41" s="17">
        <v>19</v>
      </c>
      <c r="AB41" s="17">
        <v>19</v>
      </c>
      <c r="AC41" s="16"/>
      <c r="AD41" s="36" t="s">
        <v>95</v>
      </c>
      <c r="AE41" s="34" t="s">
        <v>86</v>
      </c>
      <c r="AF41" s="17">
        <v>46</v>
      </c>
      <c r="AG41" s="17">
        <v>32</v>
      </c>
      <c r="AH41" s="17">
        <v>78</v>
      </c>
      <c r="AI41" s="17">
        <v>60</v>
      </c>
      <c r="AP41" s="17">
        <v>23</v>
      </c>
      <c r="AQ41" s="17">
        <v>16</v>
      </c>
      <c r="AS41" s="17">
        <v>64</v>
      </c>
      <c r="AT41" s="17">
        <v>47</v>
      </c>
      <c r="AW41" s="17">
        <v>59</v>
      </c>
      <c r="AX41" s="17">
        <v>41</v>
      </c>
    </row>
    <row r="42" spans="3:50" ht="15">
      <c r="C42" s="49" t="s">
        <v>110</v>
      </c>
      <c r="D42" s="20">
        <v>623</v>
      </c>
      <c r="E42" s="20">
        <v>644</v>
      </c>
      <c r="F42" s="20">
        <v>171</v>
      </c>
      <c r="G42" s="20">
        <v>195</v>
      </c>
      <c r="H42" s="20">
        <v>5</v>
      </c>
      <c r="I42" s="20"/>
      <c r="K42" s="36" t="s">
        <v>95</v>
      </c>
      <c r="L42" s="34" t="s">
        <v>87</v>
      </c>
      <c r="M42" s="17">
        <v>44</v>
      </c>
      <c r="N42" s="17">
        <v>30</v>
      </c>
      <c r="U42" s="17">
        <v>12</v>
      </c>
      <c r="V42" s="17">
        <v>9</v>
      </c>
      <c r="X42" s="17">
        <v>18</v>
      </c>
      <c r="Y42" s="17">
        <v>11</v>
      </c>
      <c r="AA42" s="17">
        <v>21</v>
      </c>
      <c r="AC42" s="16"/>
      <c r="AD42" s="36" t="s">
        <v>95</v>
      </c>
      <c r="AE42" s="34" t="s">
        <v>87</v>
      </c>
      <c r="AF42" s="17">
        <v>39</v>
      </c>
      <c r="AG42" s="17">
        <v>29</v>
      </c>
      <c r="AH42" s="17">
        <v>61</v>
      </c>
      <c r="AI42" s="17">
        <v>50</v>
      </c>
      <c r="AP42" s="17">
        <v>28</v>
      </c>
      <c r="AQ42" s="17">
        <v>19</v>
      </c>
      <c r="AS42" s="17">
        <v>55</v>
      </c>
      <c r="AT42" s="17">
        <v>38</v>
      </c>
      <c r="AW42" s="17">
        <v>71</v>
      </c>
      <c r="AX42" s="17">
        <v>19</v>
      </c>
    </row>
    <row r="43" spans="3:50" ht="15">
      <c r="C43" s="49" t="s">
        <v>114</v>
      </c>
      <c r="D43" s="20">
        <v>513</v>
      </c>
      <c r="E43" s="20">
        <v>874</v>
      </c>
      <c r="F43" s="20">
        <v>179</v>
      </c>
      <c r="G43" s="20">
        <v>211</v>
      </c>
      <c r="H43" s="20"/>
      <c r="I43" s="20"/>
      <c r="K43" s="39" t="s">
        <v>95</v>
      </c>
      <c r="L43" s="40" t="s">
        <v>90</v>
      </c>
      <c r="M43" s="17">
        <v>34</v>
      </c>
      <c r="N43" s="17">
        <v>25</v>
      </c>
      <c r="U43" s="17">
        <v>12</v>
      </c>
      <c r="V43" s="17">
        <v>10</v>
      </c>
      <c r="X43" s="17">
        <v>20</v>
      </c>
      <c r="Y43" s="17">
        <v>14</v>
      </c>
      <c r="AA43" s="17">
        <v>50</v>
      </c>
      <c r="AB43" s="17">
        <v>34</v>
      </c>
      <c r="AC43" s="16"/>
      <c r="AD43" s="39" t="s">
        <v>95</v>
      </c>
      <c r="AE43" s="40" t="s">
        <v>90</v>
      </c>
      <c r="AF43" s="17">
        <v>48</v>
      </c>
      <c r="AG43" s="17">
        <v>36</v>
      </c>
      <c r="AH43" s="17">
        <v>71</v>
      </c>
      <c r="AI43" s="17">
        <v>54</v>
      </c>
      <c r="AP43" s="17">
        <v>19</v>
      </c>
      <c r="AQ43" s="17">
        <v>11</v>
      </c>
      <c r="AS43" s="17">
        <v>60</v>
      </c>
      <c r="AT43" s="17">
        <v>43</v>
      </c>
      <c r="AW43" s="17">
        <v>76</v>
      </c>
      <c r="AX43" s="17">
        <v>56</v>
      </c>
    </row>
    <row r="44" spans="3:45" ht="15">
      <c r="C44" s="19" t="s">
        <v>139</v>
      </c>
      <c r="D44" s="20">
        <v>284</v>
      </c>
      <c r="E44" s="20">
        <v>847</v>
      </c>
      <c r="F44" s="20">
        <v>186</v>
      </c>
      <c r="G44" s="20">
        <v>187</v>
      </c>
      <c r="H44" s="20"/>
      <c r="I44" s="20"/>
      <c r="K44" s="39" t="s">
        <v>111</v>
      </c>
      <c r="L44" s="40" t="s">
        <v>110</v>
      </c>
      <c r="M44" s="17">
        <v>31</v>
      </c>
      <c r="U44" s="17">
        <v>13</v>
      </c>
      <c r="X44" s="17">
        <v>20</v>
      </c>
      <c r="AC44" s="16"/>
      <c r="AD44" s="39" t="s">
        <v>95</v>
      </c>
      <c r="AE44" s="40" t="s">
        <v>110</v>
      </c>
      <c r="AF44" s="17">
        <v>46</v>
      </c>
      <c r="AH44" s="17">
        <v>81</v>
      </c>
      <c r="AP44" s="17">
        <v>26</v>
      </c>
      <c r="AS44" s="17">
        <v>55</v>
      </c>
    </row>
    <row r="45" spans="3:45" ht="15">
      <c r="C45" s="19" t="s">
        <v>142</v>
      </c>
      <c r="D45" s="20">
        <v>419</v>
      </c>
      <c r="E45" s="20">
        <v>943</v>
      </c>
      <c r="F45" s="20">
        <v>180</v>
      </c>
      <c r="G45" s="20">
        <v>161</v>
      </c>
      <c r="H45" s="20"/>
      <c r="I45" s="20"/>
      <c r="K45" s="39" t="s">
        <v>95</v>
      </c>
      <c r="L45" s="40" t="s">
        <v>114</v>
      </c>
      <c r="M45" s="17">
        <v>35</v>
      </c>
      <c r="U45" s="17">
        <v>8</v>
      </c>
      <c r="X45" s="17">
        <v>20</v>
      </c>
      <c r="AC45" s="16"/>
      <c r="AD45" s="39" t="s">
        <v>95</v>
      </c>
      <c r="AE45" s="40" t="s">
        <v>114</v>
      </c>
      <c r="AF45" s="17">
        <v>46</v>
      </c>
      <c r="AH45" s="17">
        <v>74</v>
      </c>
      <c r="AP45" s="17">
        <v>32</v>
      </c>
      <c r="AS45" s="17">
        <v>58</v>
      </c>
    </row>
    <row r="46" spans="3:45" ht="15">
      <c r="C46" s="19" t="s">
        <v>151</v>
      </c>
      <c r="D46" s="20">
        <v>481</v>
      </c>
      <c r="E46" s="20">
        <v>762</v>
      </c>
      <c r="F46" s="20">
        <v>189</v>
      </c>
      <c r="G46" s="20">
        <v>160</v>
      </c>
      <c r="H46" s="20"/>
      <c r="I46" s="20"/>
      <c r="K46" s="39" t="s">
        <v>95</v>
      </c>
      <c r="L46" s="16" t="s">
        <v>139</v>
      </c>
      <c r="M46" s="17">
        <v>37</v>
      </c>
      <c r="U46" s="17">
        <v>10</v>
      </c>
      <c r="X46" s="17">
        <v>18</v>
      </c>
      <c r="AC46"/>
      <c r="AD46" s="39" t="s">
        <v>95</v>
      </c>
      <c r="AE46" s="16" t="s">
        <v>139</v>
      </c>
      <c r="AF46" s="17">
        <v>40</v>
      </c>
      <c r="AH46" s="17">
        <v>95</v>
      </c>
      <c r="AP46" s="17">
        <v>38</v>
      </c>
      <c r="AS46" s="17">
        <v>50</v>
      </c>
    </row>
    <row r="47" spans="3:50" ht="15">
      <c r="C47" s="19" t="s">
        <v>165</v>
      </c>
      <c r="D47" s="20">
        <v>573</v>
      </c>
      <c r="E47" s="20">
        <v>910</v>
      </c>
      <c r="F47" s="20">
        <v>190</v>
      </c>
      <c r="G47" s="20">
        <v>172</v>
      </c>
      <c r="H47" s="20"/>
      <c r="I47" s="20"/>
      <c r="K47" s="39" t="s">
        <v>93</v>
      </c>
      <c r="L47" s="16" t="s">
        <v>142</v>
      </c>
      <c r="M47" s="17">
        <v>43</v>
      </c>
      <c r="N47" s="62"/>
      <c r="O47" s="62"/>
      <c r="P47" s="62"/>
      <c r="Q47" s="62"/>
      <c r="R47" s="62"/>
      <c r="S47" s="62"/>
      <c r="T47" s="62"/>
      <c r="U47" s="17">
        <v>11</v>
      </c>
      <c r="V47" s="62"/>
      <c r="W47" s="62"/>
      <c r="X47" s="17">
        <v>33</v>
      </c>
      <c r="Y47" s="62"/>
      <c r="Z47" s="62"/>
      <c r="AC47"/>
      <c r="AD47" s="39" t="s">
        <v>93</v>
      </c>
      <c r="AE47" s="23" t="s">
        <v>142</v>
      </c>
      <c r="AF47" s="52">
        <v>42</v>
      </c>
      <c r="AH47" s="17">
        <v>103</v>
      </c>
      <c r="AP47" s="17">
        <v>41</v>
      </c>
      <c r="AS47" s="17">
        <v>58</v>
      </c>
      <c r="AV47" s="43"/>
      <c r="AW47" s="43"/>
      <c r="AX47" s="43"/>
    </row>
    <row r="48" spans="1:45" ht="15">
      <c r="A48" s="50" t="s">
        <v>98</v>
      </c>
      <c r="D48" s="46">
        <f>AVERAGE(D38:D47)</f>
        <v>504.5</v>
      </c>
      <c r="E48" s="46">
        <f>AVERAGE(E38:E47)</f>
        <v>787.4</v>
      </c>
      <c r="F48" s="46">
        <f>AVERAGE(F38:F47)</f>
        <v>192.1</v>
      </c>
      <c r="G48" s="46">
        <f>AVERAGE(G38:G47)</f>
        <v>196.2</v>
      </c>
      <c r="H48" s="46">
        <f>AVERAGE(H38:H45)</f>
        <v>17</v>
      </c>
      <c r="I48" s="46"/>
      <c r="K48" s="39" t="s">
        <v>93</v>
      </c>
      <c r="L48" s="16" t="s">
        <v>151</v>
      </c>
      <c r="M48" s="17">
        <v>26</v>
      </c>
      <c r="U48" s="17">
        <v>10</v>
      </c>
      <c r="X48" s="17">
        <v>34</v>
      </c>
      <c r="AC48" s="16"/>
      <c r="AD48" s="39" t="s">
        <v>93</v>
      </c>
      <c r="AE48" s="16" t="s">
        <v>151</v>
      </c>
      <c r="AF48" s="17">
        <v>54</v>
      </c>
      <c r="AH48" s="17">
        <v>100</v>
      </c>
      <c r="AP48" s="17">
        <v>37</v>
      </c>
      <c r="AS48" s="17">
        <v>59</v>
      </c>
    </row>
    <row r="49" spans="3:64" ht="15">
      <c r="C49" s="19" t="s">
        <v>4</v>
      </c>
      <c r="K49" s="39" t="s">
        <v>93</v>
      </c>
      <c r="L49" s="16" t="s">
        <v>165</v>
      </c>
      <c r="M49" s="17">
        <v>49</v>
      </c>
      <c r="U49" s="17">
        <v>6</v>
      </c>
      <c r="X49" s="17">
        <v>33</v>
      </c>
      <c r="AD49" s="39" t="s">
        <v>93</v>
      </c>
      <c r="AE49" s="16" t="s">
        <v>165</v>
      </c>
      <c r="AF49" s="17">
        <v>59</v>
      </c>
      <c r="AH49" s="17">
        <v>171</v>
      </c>
      <c r="AP49" s="17">
        <v>45</v>
      </c>
      <c r="AS49" s="17">
        <v>59</v>
      </c>
      <c r="BD49" s="19" t="s">
        <v>4</v>
      </c>
      <c r="BE49" s="20"/>
      <c r="BF49" s="20"/>
      <c r="BG49" s="20"/>
      <c r="BH49" s="20"/>
      <c r="BI49" s="20"/>
      <c r="BJ49" s="20"/>
      <c r="BK49" s="20"/>
      <c r="BL49" s="20"/>
    </row>
    <row r="50" spans="29:64" ht="15">
      <c r="AC50" s="42"/>
      <c r="BE50" s="20"/>
      <c r="BF50" s="20"/>
      <c r="BG50" s="20"/>
      <c r="BH50" s="20"/>
      <c r="BI50" s="20"/>
      <c r="BJ50" s="20"/>
      <c r="BK50" s="20"/>
      <c r="BL50" s="20"/>
    </row>
    <row r="51" spans="9:50" ht="15">
      <c r="I51" s="49"/>
      <c r="L51" s="16" t="s">
        <v>4</v>
      </c>
      <c r="M51" s="23" t="s">
        <v>4</v>
      </c>
      <c r="N51" s="23"/>
      <c r="O51" s="23"/>
      <c r="P51" s="23"/>
      <c r="Q51" s="23"/>
      <c r="R51" s="23"/>
      <c r="S51" s="23" t="s">
        <v>102</v>
      </c>
      <c r="T51" s="23"/>
      <c r="U51" s="23"/>
      <c r="V51" s="23"/>
      <c r="W51" s="23"/>
      <c r="X51" s="23"/>
      <c r="Y51" s="23"/>
      <c r="AC51" s="23"/>
      <c r="AD51" s="23"/>
      <c r="AE51" s="23" t="s">
        <v>4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3"/>
      <c r="AU51" s="43"/>
      <c r="AV51" s="43"/>
      <c r="AW51" s="43"/>
      <c r="AX51" s="43"/>
    </row>
    <row r="52" spans="29:40" ht="15">
      <c r="AC52" s="16"/>
      <c r="AG52" s="17" t="s">
        <v>4</v>
      </c>
      <c r="AN52" s="17" t="s">
        <v>103</v>
      </c>
    </row>
    <row r="53" spans="11:33" ht="15">
      <c r="K53" s="18" t="s">
        <v>104</v>
      </c>
      <c r="L53" s="18"/>
      <c r="M53" s="25"/>
      <c r="AC53" s="16"/>
      <c r="AD53" s="18" t="s">
        <v>105</v>
      </c>
      <c r="AE53" s="18"/>
      <c r="AF53" s="25"/>
      <c r="AG53" s="25"/>
    </row>
    <row r="54" spans="11:49" ht="15">
      <c r="K54" s="16" t="s">
        <v>65</v>
      </c>
      <c r="M54" s="17" t="s">
        <v>66</v>
      </c>
      <c r="O54" s="17" t="s">
        <v>74</v>
      </c>
      <c r="Q54" s="17" t="s">
        <v>4</v>
      </c>
      <c r="R54" s="17" t="s">
        <v>75</v>
      </c>
      <c r="S54" s="17" t="s">
        <v>76</v>
      </c>
      <c r="U54" s="23" t="s">
        <v>67</v>
      </c>
      <c r="V54" s="23"/>
      <c r="W54" s="23"/>
      <c r="X54" s="23" t="s">
        <v>113</v>
      </c>
      <c r="AA54" s="17" t="s">
        <v>101</v>
      </c>
      <c r="AC54" s="16"/>
      <c r="AF54" s="17" t="s">
        <v>69</v>
      </c>
      <c r="AH54" s="17" t="s">
        <v>70</v>
      </c>
      <c r="AJ54" s="17" t="s">
        <v>74</v>
      </c>
      <c r="AL54" s="17" t="s">
        <v>4</v>
      </c>
      <c r="AM54" s="17" t="s">
        <v>75</v>
      </c>
      <c r="AN54" s="17" t="s">
        <v>76</v>
      </c>
      <c r="AO54" s="23"/>
      <c r="AP54" s="23" t="s">
        <v>67</v>
      </c>
      <c r="AQ54" s="23"/>
      <c r="AR54" s="23"/>
      <c r="AS54" s="23" t="s">
        <v>112</v>
      </c>
      <c r="AT54" s="23"/>
      <c r="AU54" s="23" t="s">
        <v>21</v>
      </c>
      <c r="AV54" s="23"/>
      <c r="AW54" s="23" t="s">
        <v>101</v>
      </c>
    </row>
    <row r="55" spans="13:50" ht="15">
      <c r="M55" s="17" t="s">
        <v>71</v>
      </c>
      <c r="N55" s="17" t="s">
        <v>72</v>
      </c>
      <c r="O55" s="17" t="s">
        <v>71</v>
      </c>
      <c r="P55" s="17" t="s">
        <v>72</v>
      </c>
      <c r="R55" s="17" t="s">
        <v>71</v>
      </c>
      <c r="S55" s="17" t="s">
        <v>72</v>
      </c>
      <c r="U55" s="17" t="s">
        <v>71</v>
      </c>
      <c r="V55" s="17" t="s">
        <v>72</v>
      </c>
      <c r="X55" s="17" t="s">
        <v>71</v>
      </c>
      <c r="Y55" s="17" t="s">
        <v>72</v>
      </c>
      <c r="AA55" s="17" t="s">
        <v>71</v>
      </c>
      <c r="AB55" s="17" t="s">
        <v>72</v>
      </c>
      <c r="AC55" s="16"/>
      <c r="AF55" s="17" t="s">
        <v>71</v>
      </c>
      <c r="AG55" s="17" t="s">
        <v>72</v>
      </c>
      <c r="AH55" s="17" t="s">
        <v>71</v>
      </c>
      <c r="AI55" s="17" t="s">
        <v>72</v>
      </c>
      <c r="AJ55" s="17" t="s">
        <v>71</v>
      </c>
      <c r="AK55" s="17" t="s">
        <v>72</v>
      </c>
      <c r="AM55" s="17" t="s">
        <v>71</v>
      </c>
      <c r="AN55" s="17" t="s">
        <v>72</v>
      </c>
      <c r="AP55" s="17" t="s">
        <v>71</v>
      </c>
      <c r="AQ55" s="17" t="s">
        <v>72</v>
      </c>
      <c r="AS55" s="17" t="s">
        <v>71</v>
      </c>
      <c r="AT55" s="17" t="s">
        <v>72</v>
      </c>
      <c r="AU55" s="17" t="s">
        <v>71</v>
      </c>
      <c r="AV55" s="17" t="s">
        <v>72</v>
      </c>
      <c r="AW55" s="17" t="s">
        <v>71</v>
      </c>
      <c r="AX55" s="17" t="s">
        <v>72</v>
      </c>
    </row>
    <row r="56" spans="11:30" ht="15">
      <c r="K56" s="16" t="s">
        <v>32</v>
      </c>
      <c r="AC56" s="16"/>
      <c r="AD56" s="16" t="s">
        <v>32</v>
      </c>
    </row>
    <row r="57" spans="11:31" ht="15">
      <c r="K57" s="16" t="s">
        <v>107</v>
      </c>
      <c r="L57" s="34" t="s">
        <v>84</v>
      </c>
      <c r="AC57" s="16"/>
      <c r="AD57" s="16" t="s">
        <v>107</v>
      </c>
      <c r="AE57" s="34" t="s">
        <v>84</v>
      </c>
    </row>
    <row r="58" spans="11:31" ht="15">
      <c r="K58" s="16" t="s">
        <v>107</v>
      </c>
      <c r="L58" s="34" t="s">
        <v>86</v>
      </c>
      <c r="AC58" s="16"/>
      <c r="AD58" s="16" t="s">
        <v>107</v>
      </c>
      <c r="AE58" s="34" t="s">
        <v>86</v>
      </c>
    </row>
    <row r="59" spans="12:31" ht="15">
      <c r="L59" s="34" t="s">
        <v>87</v>
      </c>
      <c r="AC59" s="16"/>
      <c r="AE59" s="34" t="s">
        <v>87</v>
      </c>
    </row>
    <row r="60" spans="7:31" ht="15">
      <c r="G60" s="19" t="s">
        <v>94</v>
      </c>
      <c r="K60" s="16" t="s">
        <v>107</v>
      </c>
      <c r="L60" s="40" t="s">
        <v>90</v>
      </c>
      <c r="AC60" s="16"/>
      <c r="AD60" s="16" t="s">
        <v>107</v>
      </c>
      <c r="AE60" s="40" t="s">
        <v>90</v>
      </c>
    </row>
    <row r="61" spans="11:45" ht="15">
      <c r="K61" s="39" t="s">
        <v>95</v>
      </c>
      <c r="L61" s="40" t="s">
        <v>110</v>
      </c>
      <c r="X61" s="17">
        <v>6</v>
      </c>
      <c r="AC61" s="16"/>
      <c r="AD61" s="39" t="s">
        <v>95</v>
      </c>
      <c r="AE61" s="40" t="s">
        <v>110</v>
      </c>
      <c r="AS61" s="17">
        <v>10</v>
      </c>
    </row>
    <row r="62" spans="11:45" ht="15">
      <c r="K62" s="39" t="s">
        <v>111</v>
      </c>
      <c r="L62" s="40" t="s">
        <v>114</v>
      </c>
      <c r="M62" s="17" t="s">
        <v>4</v>
      </c>
      <c r="X62" s="17">
        <v>4</v>
      </c>
      <c r="AC62" s="16"/>
      <c r="AD62" s="39" t="s">
        <v>95</v>
      </c>
      <c r="AE62" s="57" t="s">
        <v>114</v>
      </c>
      <c r="AS62" s="17">
        <v>10</v>
      </c>
    </row>
    <row r="63" spans="11:45" ht="15">
      <c r="K63" s="39" t="s">
        <v>95</v>
      </c>
      <c r="L63" s="16" t="s">
        <v>139</v>
      </c>
      <c r="X63" s="17">
        <v>3</v>
      </c>
      <c r="AC63" s="16"/>
      <c r="AD63" s="39" t="s">
        <v>95</v>
      </c>
      <c r="AE63" s="16" t="s">
        <v>139</v>
      </c>
      <c r="AS63" s="17">
        <v>7</v>
      </c>
    </row>
    <row r="64" spans="11:45" ht="15">
      <c r="K64" s="39" t="s">
        <v>95</v>
      </c>
      <c r="L64" s="16" t="s">
        <v>142</v>
      </c>
      <c r="X64" s="17">
        <v>3</v>
      </c>
      <c r="AC64" s="16"/>
      <c r="AD64" s="39" t="s">
        <v>95</v>
      </c>
      <c r="AE64" s="16" t="s">
        <v>142</v>
      </c>
      <c r="AS64" s="17">
        <v>7</v>
      </c>
    </row>
    <row r="65" spans="11:31" ht="15">
      <c r="K65" s="41" t="s">
        <v>107</v>
      </c>
      <c r="L65" s="16" t="s">
        <v>151</v>
      </c>
      <c r="AC65" s="16"/>
      <c r="AD65" s="16" t="s">
        <v>107</v>
      </c>
      <c r="AE65" s="16" t="s">
        <v>151</v>
      </c>
    </row>
    <row r="66" spans="11:45" ht="15">
      <c r="K66" s="39" t="s">
        <v>95</v>
      </c>
      <c r="L66" s="16" t="s">
        <v>165</v>
      </c>
      <c r="X66" s="17">
        <v>8</v>
      </c>
      <c r="AC66" s="16"/>
      <c r="AD66" s="39" t="s">
        <v>95</v>
      </c>
      <c r="AE66" s="16" t="s">
        <v>165</v>
      </c>
      <c r="AS66" s="17">
        <v>8</v>
      </c>
    </row>
    <row r="67" spans="29:61" ht="15">
      <c r="AC67" s="16"/>
      <c r="AD67" s="39"/>
      <c r="AF67" s="52" t="s">
        <v>4</v>
      </c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 t="s">
        <v>4</v>
      </c>
      <c r="AR67" s="52" t="s">
        <v>4</v>
      </c>
      <c r="AS67" s="52" t="s">
        <v>4</v>
      </c>
      <c r="AT67" s="52" t="s">
        <v>4</v>
      </c>
      <c r="AU67" s="52"/>
      <c r="AV67" s="52"/>
      <c r="AW67" s="52" t="s">
        <v>4</v>
      </c>
      <c r="AX67" s="52" t="s">
        <v>4</v>
      </c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2:33" ht="15">
      <c r="L68" s="16" t="s">
        <v>4</v>
      </c>
      <c r="AC68" s="16"/>
      <c r="AF68" s="17" t="s">
        <v>4</v>
      </c>
      <c r="AG68" s="17" t="s">
        <v>4</v>
      </c>
    </row>
    <row r="69" spans="11:50" ht="15">
      <c r="K69" s="16" t="s">
        <v>65</v>
      </c>
      <c r="M69" s="17" t="s">
        <v>66</v>
      </c>
      <c r="O69" s="17" t="s">
        <v>74</v>
      </c>
      <c r="Q69" s="17" t="s">
        <v>4</v>
      </c>
      <c r="R69" s="17" t="s">
        <v>75</v>
      </c>
      <c r="S69" s="17" t="s">
        <v>76</v>
      </c>
      <c r="T69" s="23"/>
      <c r="U69" s="23" t="s">
        <v>67</v>
      </c>
      <c r="V69" s="23"/>
      <c r="W69" s="23"/>
      <c r="X69" s="23" t="s">
        <v>77</v>
      </c>
      <c r="Y69" s="23"/>
      <c r="AA69" s="17" t="s">
        <v>101</v>
      </c>
      <c r="AC69" s="16"/>
      <c r="AF69" s="17" t="s">
        <v>69</v>
      </c>
      <c r="AH69" s="17" t="s">
        <v>70</v>
      </c>
      <c r="AJ69" s="17" t="s">
        <v>74</v>
      </c>
      <c r="AL69" s="17" t="s">
        <v>4</v>
      </c>
      <c r="AM69" s="17" t="s">
        <v>75</v>
      </c>
      <c r="AN69" s="17" t="s">
        <v>76</v>
      </c>
      <c r="AP69" s="23" t="s">
        <v>67</v>
      </c>
      <c r="AQ69" s="23"/>
      <c r="AR69" s="23"/>
      <c r="AS69" s="23" t="s">
        <v>112</v>
      </c>
      <c r="AT69" s="23"/>
      <c r="AU69" s="23" t="s">
        <v>21</v>
      </c>
      <c r="AV69" s="23"/>
      <c r="AW69" s="23" t="s">
        <v>101</v>
      </c>
      <c r="AX69" s="23"/>
    </row>
    <row r="70" spans="13:50" ht="15">
      <c r="M70" s="17" t="s">
        <v>71</v>
      </c>
      <c r="N70" s="17" t="s">
        <v>72</v>
      </c>
      <c r="O70" s="17" t="s">
        <v>71</v>
      </c>
      <c r="P70" s="17" t="s">
        <v>72</v>
      </c>
      <c r="R70" s="17" t="s">
        <v>71</v>
      </c>
      <c r="S70" s="17" t="s">
        <v>72</v>
      </c>
      <c r="U70" s="17" t="s">
        <v>71</v>
      </c>
      <c r="V70" s="17" t="s">
        <v>72</v>
      </c>
      <c r="X70" s="17" t="s">
        <v>71</v>
      </c>
      <c r="Y70" s="17" t="s">
        <v>72</v>
      </c>
      <c r="AA70" s="17" t="s">
        <v>71</v>
      </c>
      <c r="AB70" s="17" t="s">
        <v>72</v>
      </c>
      <c r="AC70" s="16"/>
      <c r="AF70" s="17" t="s">
        <v>71</v>
      </c>
      <c r="AG70" s="17" t="s">
        <v>72</v>
      </c>
      <c r="AH70" s="17" t="s">
        <v>71</v>
      </c>
      <c r="AI70" s="17" t="s">
        <v>72</v>
      </c>
      <c r="AJ70" s="17" t="s">
        <v>71</v>
      </c>
      <c r="AK70" s="17" t="s">
        <v>72</v>
      </c>
      <c r="AM70" s="17" t="s">
        <v>71</v>
      </c>
      <c r="AN70" s="17" t="s">
        <v>72</v>
      </c>
      <c r="AP70" s="17" t="s">
        <v>71</v>
      </c>
      <c r="AQ70" s="17" t="s">
        <v>72</v>
      </c>
      <c r="AS70" s="17" t="s">
        <v>71</v>
      </c>
      <c r="AT70" s="17" t="s">
        <v>72</v>
      </c>
      <c r="AU70" s="17" t="s">
        <v>71</v>
      </c>
      <c r="AV70" s="17" t="s">
        <v>72</v>
      </c>
      <c r="AW70" s="17" t="s">
        <v>71</v>
      </c>
      <c r="AX70" s="17" t="s">
        <v>72</v>
      </c>
    </row>
    <row r="71" spans="11:30" ht="15">
      <c r="K71" s="16" t="s">
        <v>34</v>
      </c>
      <c r="AC71" s="16"/>
      <c r="AD71" s="16" t="s">
        <v>34</v>
      </c>
    </row>
    <row r="72" spans="11:50" ht="15">
      <c r="K72" s="36" t="s">
        <v>97</v>
      </c>
      <c r="L72" s="34" t="s">
        <v>84</v>
      </c>
      <c r="M72" s="17">
        <v>42</v>
      </c>
      <c r="N72" s="17">
        <v>34</v>
      </c>
      <c r="U72" s="17">
        <v>5</v>
      </c>
      <c r="V72" s="17">
        <v>4</v>
      </c>
      <c r="X72" s="17">
        <v>12</v>
      </c>
      <c r="Y72" s="17">
        <v>10</v>
      </c>
      <c r="AA72" s="17">
        <v>14</v>
      </c>
      <c r="AB72" s="17">
        <v>12</v>
      </c>
      <c r="AC72" s="16"/>
      <c r="AD72" s="36" t="s">
        <v>85</v>
      </c>
      <c r="AE72" s="34" t="s">
        <v>84</v>
      </c>
      <c r="AF72" s="17">
        <v>93</v>
      </c>
      <c r="AG72" s="17">
        <v>85</v>
      </c>
      <c r="AH72" s="17">
        <v>192</v>
      </c>
      <c r="AI72" s="17">
        <v>171</v>
      </c>
      <c r="AP72" s="17">
        <v>38</v>
      </c>
      <c r="AQ72" s="17">
        <v>31</v>
      </c>
      <c r="AS72" s="17">
        <v>24</v>
      </c>
      <c r="AT72" s="17">
        <v>19</v>
      </c>
      <c r="AW72" s="17">
        <v>49</v>
      </c>
      <c r="AX72" s="17">
        <v>41</v>
      </c>
    </row>
    <row r="73" spans="11:50" ht="15">
      <c r="K73" s="36" t="s">
        <v>97</v>
      </c>
      <c r="L73" s="34" t="s">
        <v>86</v>
      </c>
      <c r="M73" s="17">
        <v>46</v>
      </c>
      <c r="N73" s="17">
        <v>31</v>
      </c>
      <c r="U73" s="17">
        <v>2</v>
      </c>
      <c r="V73" s="17">
        <v>1</v>
      </c>
      <c r="X73" s="17">
        <v>12</v>
      </c>
      <c r="Y73" s="17">
        <v>12</v>
      </c>
      <c r="AA73" s="17">
        <v>11</v>
      </c>
      <c r="AB73" s="17">
        <v>11</v>
      </c>
      <c r="AC73" s="16"/>
      <c r="AD73" s="36" t="s">
        <v>97</v>
      </c>
      <c r="AE73" s="34" t="s">
        <v>86</v>
      </c>
      <c r="AF73" s="17">
        <v>90</v>
      </c>
      <c r="AG73" s="17">
        <v>65</v>
      </c>
      <c r="AH73" s="17">
        <v>185</v>
      </c>
      <c r="AI73" s="17">
        <v>149</v>
      </c>
      <c r="AP73" s="17">
        <v>28</v>
      </c>
      <c r="AQ73" s="17">
        <v>23</v>
      </c>
      <c r="AS73" s="17">
        <v>32</v>
      </c>
      <c r="AT73" s="17">
        <v>28</v>
      </c>
      <c r="AW73" s="17">
        <v>26</v>
      </c>
      <c r="AX73" s="17">
        <v>22</v>
      </c>
    </row>
    <row r="74" spans="11:50" ht="15">
      <c r="K74" s="36" t="s">
        <v>85</v>
      </c>
      <c r="L74" s="34" t="s">
        <v>87</v>
      </c>
      <c r="M74" s="17">
        <v>35</v>
      </c>
      <c r="N74" s="17">
        <v>27</v>
      </c>
      <c r="U74" s="17">
        <v>4</v>
      </c>
      <c r="V74" s="17">
        <v>3</v>
      </c>
      <c r="X74" s="17">
        <v>5</v>
      </c>
      <c r="Y74" s="17">
        <v>5</v>
      </c>
      <c r="AA74" s="17">
        <v>17</v>
      </c>
      <c r="AB74" s="17">
        <v>17</v>
      </c>
      <c r="AC74" s="16"/>
      <c r="AD74" s="36" t="s">
        <v>85</v>
      </c>
      <c r="AE74" s="34" t="s">
        <v>87</v>
      </c>
      <c r="AF74" s="17">
        <v>91</v>
      </c>
      <c r="AG74" s="17">
        <v>82</v>
      </c>
      <c r="AH74" s="17">
        <v>159</v>
      </c>
      <c r="AI74" s="17">
        <v>133</v>
      </c>
      <c r="AP74" s="17">
        <v>28</v>
      </c>
      <c r="AQ74" s="17">
        <v>24</v>
      </c>
      <c r="AS74" s="17">
        <v>18</v>
      </c>
      <c r="AT74" s="17">
        <v>15</v>
      </c>
      <c r="AW74" s="17">
        <v>58</v>
      </c>
      <c r="AX74" s="17">
        <v>51</v>
      </c>
    </row>
    <row r="75" spans="11:50" ht="15">
      <c r="K75" s="39" t="s">
        <v>97</v>
      </c>
      <c r="L75" s="40" t="s">
        <v>90</v>
      </c>
      <c r="M75" s="17">
        <v>27</v>
      </c>
      <c r="N75" s="17">
        <v>23</v>
      </c>
      <c r="U75" s="17">
        <v>3</v>
      </c>
      <c r="V75" s="17">
        <v>3</v>
      </c>
      <c r="X75" s="17">
        <v>3</v>
      </c>
      <c r="Y75" s="17">
        <v>3</v>
      </c>
      <c r="AA75" s="17">
        <v>0</v>
      </c>
      <c r="AB75" s="17">
        <v>0</v>
      </c>
      <c r="AC75" s="16"/>
      <c r="AD75" s="17" t="s">
        <v>108</v>
      </c>
      <c r="AE75" s="40" t="s">
        <v>90</v>
      </c>
      <c r="AF75" s="17">
        <v>74</v>
      </c>
      <c r="AG75" s="17">
        <v>66</v>
      </c>
      <c r="AH75" s="17">
        <v>128</v>
      </c>
      <c r="AI75" s="17">
        <v>106</v>
      </c>
      <c r="AP75" s="17">
        <v>24</v>
      </c>
      <c r="AQ75" s="17">
        <v>21</v>
      </c>
      <c r="AS75" s="17">
        <v>13</v>
      </c>
      <c r="AT75" s="17">
        <v>11</v>
      </c>
      <c r="AW75" s="17">
        <v>51</v>
      </c>
      <c r="AX75" s="17">
        <v>51</v>
      </c>
    </row>
    <row r="76" spans="11:45" ht="15">
      <c r="K76" s="39" t="s">
        <v>85</v>
      </c>
      <c r="L76" s="40" t="s">
        <v>110</v>
      </c>
      <c r="M76" s="17">
        <v>29</v>
      </c>
      <c r="U76" s="17">
        <v>3</v>
      </c>
      <c r="X76" s="17">
        <v>7</v>
      </c>
      <c r="AC76" s="16"/>
      <c r="AD76" s="39" t="s">
        <v>85</v>
      </c>
      <c r="AE76" s="40" t="s">
        <v>110</v>
      </c>
      <c r="AF76" s="17">
        <v>86</v>
      </c>
      <c r="AH76" s="17">
        <v>148</v>
      </c>
      <c r="AP76" s="17">
        <v>36</v>
      </c>
      <c r="AS76" s="17">
        <v>19</v>
      </c>
    </row>
    <row r="77" spans="11:45" ht="15">
      <c r="K77" s="39" t="s">
        <v>97</v>
      </c>
      <c r="L77" s="40" t="s">
        <v>114</v>
      </c>
      <c r="M77" s="17">
        <v>49</v>
      </c>
      <c r="U77" s="17">
        <v>5</v>
      </c>
      <c r="X77" s="17">
        <v>3</v>
      </c>
      <c r="AC77" s="16"/>
      <c r="AD77" s="39" t="s">
        <v>97</v>
      </c>
      <c r="AE77" s="41" t="s">
        <v>114</v>
      </c>
      <c r="AF77" s="17">
        <v>83</v>
      </c>
      <c r="AH77" s="17">
        <v>204</v>
      </c>
      <c r="AP77" s="17">
        <v>28</v>
      </c>
      <c r="AS77" s="17">
        <v>11</v>
      </c>
    </row>
    <row r="78" spans="11:45" ht="15">
      <c r="K78" s="39" t="s">
        <v>97</v>
      </c>
      <c r="L78" s="16" t="s">
        <v>139</v>
      </c>
      <c r="M78" s="17">
        <v>15</v>
      </c>
      <c r="U78" s="17">
        <v>6</v>
      </c>
      <c r="X78" s="17">
        <v>4</v>
      </c>
      <c r="AC78" s="16"/>
      <c r="AD78" s="39" t="s">
        <v>97</v>
      </c>
      <c r="AE78" s="16" t="s">
        <v>139</v>
      </c>
      <c r="AF78" s="17">
        <v>77</v>
      </c>
      <c r="AH78" s="17">
        <v>235</v>
      </c>
      <c r="AP78" s="17">
        <v>28</v>
      </c>
      <c r="AS78" s="17">
        <v>15</v>
      </c>
    </row>
    <row r="79" spans="11:45" ht="15">
      <c r="K79" s="39" t="s">
        <v>97</v>
      </c>
      <c r="L79" s="16" t="s">
        <v>142</v>
      </c>
      <c r="M79" s="17">
        <v>16</v>
      </c>
      <c r="U79" s="17">
        <v>10</v>
      </c>
      <c r="X79" s="17">
        <v>3</v>
      </c>
      <c r="AC79" s="16"/>
      <c r="AD79" s="39" t="s">
        <v>97</v>
      </c>
      <c r="AE79" s="16" t="s">
        <v>142</v>
      </c>
      <c r="AF79" s="17">
        <v>102</v>
      </c>
      <c r="AH79" s="17">
        <v>274</v>
      </c>
      <c r="AP79" s="17">
        <v>28</v>
      </c>
      <c r="AS79" s="17">
        <v>15</v>
      </c>
    </row>
    <row r="80" spans="11:45" ht="15">
      <c r="K80" s="39" t="s">
        <v>97</v>
      </c>
      <c r="L80" s="16" t="s">
        <v>151</v>
      </c>
      <c r="M80" s="17">
        <v>18</v>
      </c>
      <c r="U80" s="17">
        <v>2</v>
      </c>
      <c r="X80" s="17">
        <v>2</v>
      </c>
      <c r="AC80" s="16"/>
      <c r="AD80" s="39" t="s">
        <v>97</v>
      </c>
      <c r="AE80" s="16" t="s">
        <v>151</v>
      </c>
      <c r="AF80" s="17">
        <v>100</v>
      </c>
      <c r="AH80" s="17">
        <v>165</v>
      </c>
      <c r="AP80" s="17">
        <v>22</v>
      </c>
      <c r="AS80" s="17">
        <v>12</v>
      </c>
    </row>
    <row r="81" spans="11:45" ht="15">
      <c r="K81" s="39" t="s">
        <v>96</v>
      </c>
      <c r="L81" s="16" t="s">
        <v>165</v>
      </c>
      <c r="M81" s="17">
        <v>30</v>
      </c>
      <c r="U81" s="17">
        <v>9</v>
      </c>
      <c r="X81" s="17">
        <v>11</v>
      </c>
      <c r="AC81" s="16"/>
      <c r="AD81" s="39" t="s">
        <v>96</v>
      </c>
      <c r="AE81" s="16" t="s">
        <v>165</v>
      </c>
      <c r="AF81" s="17">
        <v>51</v>
      </c>
      <c r="AH81" s="17">
        <v>178</v>
      </c>
      <c r="AP81" s="17">
        <v>43</v>
      </c>
      <c r="AS81" s="17">
        <v>16</v>
      </c>
    </row>
    <row r="82" spans="12:32" ht="15">
      <c r="L82" s="16" t="s">
        <v>4</v>
      </c>
      <c r="N82" s="17" t="s">
        <v>4</v>
      </c>
      <c r="AC82" s="16"/>
      <c r="AD82" s="17" t="s">
        <v>4</v>
      </c>
      <c r="AE82" s="16" t="s">
        <v>4</v>
      </c>
      <c r="AF82" s="17" t="s">
        <v>4</v>
      </c>
    </row>
    <row r="83" spans="12:52" ht="15">
      <c r="L83" s="16" t="s">
        <v>4</v>
      </c>
      <c r="AC83" s="16"/>
      <c r="AD83" s="17" t="s">
        <v>4</v>
      </c>
      <c r="AE83" s="5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Z83" s="19"/>
    </row>
    <row r="84" spans="13:30" ht="15">
      <c r="M84" s="17" t="s">
        <v>4</v>
      </c>
      <c r="AC84" s="16"/>
      <c r="AD84" s="17" t="s">
        <v>4</v>
      </c>
    </row>
    <row r="85" spans="11:49" ht="15">
      <c r="K85" s="16" t="s">
        <v>65</v>
      </c>
      <c r="M85" s="17" t="s">
        <v>66</v>
      </c>
      <c r="O85" s="17" t="s">
        <v>74</v>
      </c>
      <c r="Q85" s="17" t="s">
        <v>4</v>
      </c>
      <c r="R85" s="17" t="s">
        <v>75</v>
      </c>
      <c r="S85" s="17" t="s">
        <v>76</v>
      </c>
      <c r="U85" s="17" t="s">
        <v>67</v>
      </c>
      <c r="X85" s="17" t="s">
        <v>77</v>
      </c>
      <c r="AA85" s="17" t="s">
        <v>109</v>
      </c>
      <c r="AC85" s="16"/>
      <c r="AD85" s="17" t="s">
        <v>4</v>
      </c>
      <c r="AF85" s="17" t="s">
        <v>69</v>
      </c>
      <c r="AH85" s="17" t="s">
        <v>70</v>
      </c>
      <c r="AJ85" s="17" t="s">
        <v>74</v>
      </c>
      <c r="AL85" s="17" t="s">
        <v>4</v>
      </c>
      <c r="AM85" s="17" t="s">
        <v>75</v>
      </c>
      <c r="AN85" s="17" t="s">
        <v>76</v>
      </c>
      <c r="AP85" s="23" t="s">
        <v>67</v>
      </c>
      <c r="AQ85" s="23"/>
      <c r="AR85" s="23"/>
      <c r="AS85" s="23" t="s">
        <v>112</v>
      </c>
      <c r="AT85" s="23"/>
      <c r="AU85" s="23" t="s">
        <v>21</v>
      </c>
      <c r="AV85" s="23"/>
      <c r="AW85" s="23" t="s">
        <v>109</v>
      </c>
    </row>
    <row r="86" spans="13:50" ht="15">
      <c r="M86" s="17" t="s">
        <v>71</v>
      </c>
      <c r="N86" s="17" t="s">
        <v>72</v>
      </c>
      <c r="O86" s="17" t="s">
        <v>71</v>
      </c>
      <c r="P86" s="17" t="s">
        <v>72</v>
      </c>
      <c r="R86" s="17" t="s">
        <v>71</v>
      </c>
      <c r="S86" s="17" t="s">
        <v>72</v>
      </c>
      <c r="U86" s="17" t="s">
        <v>71</v>
      </c>
      <c r="V86" s="17" t="s">
        <v>72</v>
      </c>
      <c r="X86" s="17" t="s">
        <v>71</v>
      </c>
      <c r="Y86" s="17" t="s">
        <v>72</v>
      </c>
      <c r="AA86" s="17" t="s">
        <v>71</v>
      </c>
      <c r="AB86" s="17" t="s">
        <v>72</v>
      </c>
      <c r="AC86" s="16"/>
      <c r="AD86" s="17" t="s">
        <v>4</v>
      </c>
      <c r="AF86" s="17" t="s">
        <v>71</v>
      </c>
      <c r="AG86" s="17" t="s">
        <v>72</v>
      </c>
      <c r="AH86" s="17" t="s">
        <v>71</v>
      </c>
      <c r="AI86" s="17" t="s">
        <v>72</v>
      </c>
      <c r="AJ86" s="17" t="s">
        <v>71</v>
      </c>
      <c r="AK86" s="17" t="s">
        <v>72</v>
      </c>
      <c r="AM86" s="17" t="s">
        <v>71</v>
      </c>
      <c r="AN86" s="17" t="s">
        <v>72</v>
      </c>
      <c r="AP86" s="17" t="s">
        <v>71</v>
      </c>
      <c r="AQ86" s="17" t="s">
        <v>72</v>
      </c>
      <c r="AS86" s="17" t="s">
        <v>71</v>
      </c>
      <c r="AT86" s="17" t="s">
        <v>72</v>
      </c>
      <c r="AU86" s="17" t="s">
        <v>71</v>
      </c>
      <c r="AV86" s="17" t="s">
        <v>72</v>
      </c>
      <c r="AW86" s="17" t="s">
        <v>71</v>
      </c>
      <c r="AX86" s="17" t="s">
        <v>72</v>
      </c>
    </row>
    <row r="87" spans="11:30" ht="15">
      <c r="K87" s="16" t="s">
        <v>42</v>
      </c>
      <c r="AA87" s="47"/>
      <c r="AB87" s="47"/>
      <c r="AC87" s="16"/>
      <c r="AD87" s="17" t="s">
        <v>42</v>
      </c>
    </row>
    <row r="88" spans="11:51" ht="15">
      <c r="K88" s="36" t="s">
        <v>96</v>
      </c>
      <c r="L88" s="34" t="s">
        <v>84</v>
      </c>
      <c r="M88" s="17">
        <v>22</v>
      </c>
      <c r="N88" s="17">
        <v>21</v>
      </c>
      <c r="U88" s="17">
        <v>9</v>
      </c>
      <c r="V88" s="17">
        <v>6</v>
      </c>
      <c r="X88" s="17">
        <v>1</v>
      </c>
      <c r="Y88" s="17">
        <v>1</v>
      </c>
      <c r="AC88" s="16"/>
      <c r="AD88" s="36" t="s">
        <v>97</v>
      </c>
      <c r="AE88" s="34" t="s">
        <v>84</v>
      </c>
      <c r="AF88" s="17">
        <v>53</v>
      </c>
      <c r="AG88" s="17">
        <v>50</v>
      </c>
      <c r="AH88" s="17">
        <v>94</v>
      </c>
      <c r="AI88" s="17">
        <v>86</v>
      </c>
      <c r="AP88" s="17">
        <v>39</v>
      </c>
      <c r="AQ88" s="17">
        <v>35</v>
      </c>
      <c r="AS88" s="17">
        <v>11</v>
      </c>
      <c r="AT88" s="17">
        <v>11</v>
      </c>
      <c r="AW88" s="17">
        <v>51</v>
      </c>
      <c r="AX88" s="17">
        <v>46</v>
      </c>
      <c r="AY88" s="18"/>
    </row>
    <row r="89" spans="11:51" ht="15">
      <c r="K89" s="36" t="s">
        <v>96</v>
      </c>
      <c r="L89" s="34" t="s">
        <v>86</v>
      </c>
      <c r="M89" s="17">
        <v>33</v>
      </c>
      <c r="N89" s="17">
        <v>31</v>
      </c>
      <c r="U89" s="17">
        <v>4</v>
      </c>
      <c r="V89" s="17">
        <v>3</v>
      </c>
      <c r="X89" s="17">
        <v>3</v>
      </c>
      <c r="Y89" s="17">
        <v>2</v>
      </c>
      <c r="AA89" s="17">
        <v>6</v>
      </c>
      <c r="AB89" s="17">
        <v>5</v>
      </c>
      <c r="AC89" s="16"/>
      <c r="AD89" s="36" t="s">
        <v>97</v>
      </c>
      <c r="AE89" s="34" t="s">
        <v>86</v>
      </c>
      <c r="AF89" s="17">
        <v>54</v>
      </c>
      <c r="AG89" s="17">
        <v>48</v>
      </c>
      <c r="AH89" s="17">
        <v>142</v>
      </c>
      <c r="AI89" s="17">
        <v>130</v>
      </c>
      <c r="AP89" s="17">
        <v>38</v>
      </c>
      <c r="AQ89" s="17">
        <v>31</v>
      </c>
      <c r="AS89" s="17">
        <v>5</v>
      </c>
      <c r="AT89" s="17">
        <v>5</v>
      </c>
      <c r="AW89" s="17">
        <v>30</v>
      </c>
      <c r="AX89" s="17">
        <v>30</v>
      </c>
      <c r="AY89" s="18"/>
    </row>
    <row r="90" spans="11:51" ht="15">
      <c r="K90" s="36" t="s">
        <v>97</v>
      </c>
      <c r="L90" s="34" t="s">
        <v>87</v>
      </c>
      <c r="M90" s="17">
        <v>24</v>
      </c>
      <c r="N90" s="17">
        <v>21</v>
      </c>
      <c r="U90" s="17">
        <v>5</v>
      </c>
      <c r="V90" s="17">
        <v>5</v>
      </c>
      <c r="X90" s="17">
        <v>4</v>
      </c>
      <c r="Y90" s="17">
        <v>4</v>
      </c>
      <c r="AA90" s="17">
        <v>31</v>
      </c>
      <c r="AB90" s="17">
        <v>31</v>
      </c>
      <c r="AC90" s="16"/>
      <c r="AD90" s="36" t="s">
        <v>97</v>
      </c>
      <c r="AE90" s="34" t="s">
        <v>87</v>
      </c>
      <c r="AF90" s="17">
        <v>44</v>
      </c>
      <c r="AG90" s="17">
        <v>38</v>
      </c>
      <c r="AH90" s="17">
        <v>129</v>
      </c>
      <c r="AI90" s="17">
        <v>119</v>
      </c>
      <c r="AP90" s="17">
        <v>41</v>
      </c>
      <c r="AQ90" s="17">
        <v>38</v>
      </c>
      <c r="AS90" s="17">
        <v>9</v>
      </c>
      <c r="AT90" s="17">
        <v>9</v>
      </c>
      <c r="AY90" s="18"/>
    </row>
    <row r="91" spans="11:51" ht="15">
      <c r="K91" s="39" t="s">
        <v>97</v>
      </c>
      <c r="L91" s="40" t="s">
        <v>90</v>
      </c>
      <c r="M91" s="17">
        <v>18</v>
      </c>
      <c r="N91" s="17">
        <v>16</v>
      </c>
      <c r="U91" s="17">
        <v>3</v>
      </c>
      <c r="V91" s="17">
        <v>2</v>
      </c>
      <c r="X91" s="17">
        <v>10</v>
      </c>
      <c r="Y91" s="17">
        <v>8</v>
      </c>
      <c r="AA91" s="17">
        <v>39</v>
      </c>
      <c r="AB91" s="17">
        <v>30</v>
      </c>
      <c r="AC91" s="16"/>
      <c r="AD91" s="39" t="s">
        <v>97</v>
      </c>
      <c r="AE91" s="40" t="s">
        <v>90</v>
      </c>
      <c r="AF91" s="17">
        <v>48</v>
      </c>
      <c r="AG91" s="17">
        <v>39</v>
      </c>
      <c r="AH91" s="17">
        <v>132</v>
      </c>
      <c r="AI91" s="17">
        <v>120</v>
      </c>
      <c r="AP91" s="17">
        <v>33</v>
      </c>
      <c r="AQ91" s="17">
        <v>30</v>
      </c>
      <c r="AS91" s="17">
        <v>14</v>
      </c>
      <c r="AT91" s="17">
        <v>11</v>
      </c>
      <c r="AW91" s="17">
        <v>6</v>
      </c>
      <c r="AX91" s="17">
        <v>6</v>
      </c>
      <c r="AY91" s="18"/>
    </row>
    <row r="92" spans="11:51" ht="15">
      <c r="K92" s="39" t="s">
        <v>96</v>
      </c>
      <c r="L92" s="40" t="s">
        <v>110</v>
      </c>
      <c r="M92" s="17">
        <v>20</v>
      </c>
      <c r="U92" s="17">
        <v>4</v>
      </c>
      <c r="X92" s="17">
        <v>9</v>
      </c>
      <c r="AC92" s="16"/>
      <c r="AD92" s="39" t="s">
        <v>96</v>
      </c>
      <c r="AE92" s="40" t="s">
        <v>110</v>
      </c>
      <c r="AF92" s="17">
        <v>27</v>
      </c>
      <c r="AH92" s="17">
        <v>109</v>
      </c>
      <c r="AP92" s="17">
        <v>33</v>
      </c>
      <c r="AS92" s="17">
        <v>9</v>
      </c>
      <c r="AY92" s="18"/>
    </row>
    <row r="93" spans="11:51" ht="15">
      <c r="K93" s="39" t="s">
        <v>96</v>
      </c>
      <c r="L93" s="40" t="s">
        <v>114</v>
      </c>
      <c r="M93" s="17">
        <v>13</v>
      </c>
      <c r="U93" s="17">
        <v>5</v>
      </c>
      <c r="X93" s="17">
        <v>6</v>
      </c>
      <c r="AC93" s="16"/>
      <c r="AD93" s="39" t="s">
        <v>96</v>
      </c>
      <c r="AE93" s="41" t="s">
        <v>114</v>
      </c>
      <c r="AF93" s="17">
        <v>28</v>
      </c>
      <c r="AH93" s="17">
        <v>124</v>
      </c>
      <c r="AP93" s="17">
        <v>27</v>
      </c>
      <c r="AS93" s="17">
        <v>5</v>
      </c>
      <c r="AY93" s="18"/>
    </row>
    <row r="94" spans="11:51" ht="15">
      <c r="K94" s="39" t="s">
        <v>97</v>
      </c>
      <c r="L94" s="16" t="s">
        <v>139</v>
      </c>
      <c r="M94" s="17">
        <v>23</v>
      </c>
      <c r="U94" s="17">
        <v>14</v>
      </c>
      <c r="X94" s="17">
        <v>6</v>
      </c>
      <c r="AC94" s="16"/>
      <c r="AD94" s="39" t="s">
        <v>97</v>
      </c>
      <c r="AE94" s="16" t="s">
        <v>139</v>
      </c>
      <c r="AF94" s="17">
        <v>42</v>
      </c>
      <c r="AH94" s="17">
        <v>139</v>
      </c>
      <c r="AP94" s="17">
        <v>31</v>
      </c>
      <c r="AS94" s="17">
        <v>15</v>
      </c>
      <c r="AY94" s="18"/>
    </row>
    <row r="95" spans="11:45" ht="15">
      <c r="K95" s="39" t="s">
        <v>97</v>
      </c>
      <c r="L95" s="16" t="s">
        <v>142</v>
      </c>
      <c r="M95" s="17">
        <v>15</v>
      </c>
      <c r="U95" s="17">
        <v>5</v>
      </c>
      <c r="X95" s="17">
        <v>5</v>
      </c>
      <c r="AD95" s="39" t="s">
        <v>97</v>
      </c>
      <c r="AE95" s="16" t="s">
        <v>142</v>
      </c>
      <c r="AF95" s="17">
        <v>30</v>
      </c>
      <c r="AH95" s="17">
        <v>103</v>
      </c>
      <c r="AP95" s="17">
        <v>31</v>
      </c>
      <c r="AS95" s="17">
        <v>9</v>
      </c>
    </row>
    <row r="96" spans="11:45" ht="15">
      <c r="K96" s="39" t="s">
        <v>97</v>
      </c>
      <c r="L96" s="16" t="s">
        <v>151</v>
      </c>
      <c r="M96" s="17">
        <v>19</v>
      </c>
      <c r="U96" s="17">
        <v>5</v>
      </c>
      <c r="X96" s="17">
        <v>3</v>
      </c>
      <c r="AD96" s="39" t="s">
        <v>97</v>
      </c>
      <c r="AE96" s="16" t="s">
        <v>151</v>
      </c>
      <c r="AF96" s="17">
        <v>37</v>
      </c>
      <c r="AH96" s="17">
        <v>87</v>
      </c>
      <c r="AP96" s="17">
        <v>33</v>
      </c>
      <c r="AS96" s="17">
        <v>8</v>
      </c>
    </row>
    <row r="97" spans="11:45" ht="15">
      <c r="K97" s="39" t="s">
        <v>97</v>
      </c>
      <c r="L97" s="16" t="s">
        <v>165</v>
      </c>
      <c r="M97" s="17">
        <v>22</v>
      </c>
      <c r="U97" s="17">
        <v>5</v>
      </c>
      <c r="X97" s="17">
        <v>4</v>
      </c>
      <c r="AD97" s="39" t="s">
        <v>97</v>
      </c>
      <c r="AE97" s="16" t="s">
        <v>165</v>
      </c>
      <c r="AF97" s="17">
        <v>32</v>
      </c>
      <c r="AH97" s="17">
        <v>61</v>
      </c>
      <c r="AP97" s="17">
        <v>23</v>
      </c>
      <c r="AS97" s="17">
        <v>7</v>
      </c>
    </row>
    <row r="98" spans="12:47" ht="15">
      <c r="L98" s="16" t="s">
        <v>4</v>
      </c>
      <c r="M98" s="17" t="s">
        <v>4</v>
      </c>
      <c r="AE98" s="16" t="s">
        <v>4</v>
      </c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3"/>
      <c r="AS98" s="23"/>
      <c r="AT98" s="23"/>
      <c r="AU98" s="23"/>
    </row>
    <row r="99" spans="12:47" ht="15">
      <c r="L99" s="23" t="s">
        <v>4</v>
      </c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3"/>
      <c r="X99" s="43"/>
      <c r="Y99" s="43"/>
      <c r="AB99" s="17" t="s">
        <v>4</v>
      </c>
      <c r="AE99" s="16" t="s">
        <v>4</v>
      </c>
      <c r="AF99" s="23"/>
      <c r="AG99" s="23"/>
      <c r="AH99" s="41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</row>
    <row r="100" spans="11:32" ht="15">
      <c r="K100" s="23"/>
      <c r="L100" s="23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3"/>
      <c r="Y100" s="43"/>
      <c r="AA100" s="47"/>
      <c r="AF100" s="17" t="s">
        <v>4</v>
      </c>
    </row>
    <row r="101" spans="49:50" ht="15">
      <c r="AW101" s="47"/>
      <c r="AX101" s="47"/>
    </row>
  </sheetData>
  <sheetProtection/>
  <printOptions/>
  <pageMargins left="0.7" right="0.7" top="0.75" bottom="0.75" header="0.3" footer="0.3"/>
  <pageSetup horizontalDpi="600" verticalDpi="600" orientation="portrait" scale="86" r:id="rId1"/>
  <rowBreaks count="1" manualBreakCount="1">
    <brk id="50" max="52" man="1"/>
  </rowBreaks>
  <colBreaks count="1" manualBreakCount="1">
    <brk id="29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9">
      <selection activeCell="AC3" sqref="AC3"/>
    </sheetView>
  </sheetViews>
  <sheetFormatPr defaultColWidth="9.140625" defaultRowHeight="15"/>
  <cols>
    <col min="1" max="1" width="20.140625" style="86" customWidth="1"/>
    <col min="2" max="9" width="5.7109375" style="0" customWidth="1"/>
    <col min="10" max="10" width="6.421875" style="0" customWidth="1"/>
    <col min="11" max="11" width="5.00390625" style="0" customWidth="1"/>
    <col min="12" max="24" width="4.7109375" style="0" customWidth="1"/>
    <col min="25" max="27" width="4.8515625" style="15" customWidth="1"/>
    <col min="28" max="28" width="4.7109375" style="15" customWidth="1"/>
    <col min="29" max="29" width="4.8515625" style="15" customWidth="1"/>
    <col min="30" max="30" width="4.7109375" style="0" customWidth="1"/>
    <col min="31" max="31" width="5.00390625" style="0" customWidth="1"/>
  </cols>
  <sheetData>
    <row r="1" spans="1:31" ht="58.5" customHeight="1">
      <c r="A1" s="69"/>
      <c r="B1" s="6" t="s">
        <v>1</v>
      </c>
      <c r="C1" s="6" t="s">
        <v>0</v>
      </c>
      <c r="D1" s="6" t="s">
        <v>7</v>
      </c>
      <c r="E1" s="6" t="s">
        <v>6</v>
      </c>
      <c r="F1" s="5"/>
      <c r="G1" s="6" t="s">
        <v>2</v>
      </c>
      <c r="H1" s="6" t="s">
        <v>8</v>
      </c>
      <c r="I1" s="6" t="s">
        <v>3</v>
      </c>
      <c r="J1" s="7"/>
      <c r="K1" s="54"/>
      <c r="L1" s="54" t="s">
        <v>15</v>
      </c>
      <c r="M1" s="54" t="s">
        <v>167</v>
      </c>
      <c r="N1" s="55" t="s">
        <v>132</v>
      </c>
      <c r="O1" s="54" t="s">
        <v>152</v>
      </c>
      <c r="P1" s="54" t="s">
        <v>168</v>
      </c>
      <c r="Q1" s="54" t="s">
        <v>154</v>
      </c>
      <c r="R1" s="54" t="s">
        <v>155</v>
      </c>
      <c r="S1" s="55" t="s">
        <v>55</v>
      </c>
      <c r="T1" s="54" t="s">
        <v>60</v>
      </c>
      <c r="U1" s="55" t="s">
        <v>127</v>
      </c>
      <c r="V1" s="54" t="s">
        <v>157</v>
      </c>
      <c r="W1" s="55" t="s">
        <v>130</v>
      </c>
      <c r="X1" s="55" t="s">
        <v>169</v>
      </c>
      <c r="Y1" s="55" t="s">
        <v>170</v>
      </c>
      <c r="Z1" s="54" t="s">
        <v>50</v>
      </c>
      <c r="AA1" s="70" t="s">
        <v>59</v>
      </c>
      <c r="AB1" s="71" t="s">
        <v>171</v>
      </c>
      <c r="AC1" s="71" t="s">
        <v>118</v>
      </c>
      <c r="AD1" s="55"/>
      <c r="AE1" s="55"/>
    </row>
    <row r="2" spans="1:24" ht="25.5" customHeight="1">
      <c r="A2" s="72"/>
      <c r="B2" s="1" t="s">
        <v>5</v>
      </c>
      <c r="C2" s="1" t="s">
        <v>5</v>
      </c>
      <c r="D2" s="1" t="s">
        <v>5</v>
      </c>
      <c r="E2" s="1" t="s">
        <v>5</v>
      </c>
      <c r="F2" s="10"/>
      <c r="G2" s="1" t="s">
        <v>5</v>
      </c>
      <c r="H2" s="1" t="s">
        <v>5</v>
      </c>
      <c r="I2" s="1" t="s">
        <v>5</v>
      </c>
      <c r="J2" s="10"/>
      <c r="K2" s="11"/>
      <c r="L2" s="10"/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8.75" customHeight="1">
      <c r="A3" s="72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 customHeight="1">
      <c r="A4" s="69" t="s">
        <v>24</v>
      </c>
      <c r="B4" s="73">
        <v>40</v>
      </c>
      <c r="C4" s="73">
        <v>100</v>
      </c>
      <c r="D4" s="73">
        <v>10</v>
      </c>
      <c r="E4" s="73">
        <v>5</v>
      </c>
      <c r="F4" s="73"/>
      <c r="G4" s="73">
        <v>15</v>
      </c>
      <c r="H4" s="73">
        <v>0</v>
      </c>
      <c r="I4" s="73">
        <v>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31" ht="18.75" customHeight="1">
      <c r="A5" s="69" t="s">
        <v>25</v>
      </c>
      <c r="B5" s="5"/>
      <c r="C5" s="5" t="s">
        <v>161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0"/>
      <c r="AE5" s="15"/>
    </row>
    <row r="6" spans="1:30" ht="18.75" customHeight="1">
      <c r="A6" s="69" t="s">
        <v>26</v>
      </c>
      <c r="B6" s="74">
        <v>345</v>
      </c>
      <c r="C6" s="74">
        <v>242</v>
      </c>
      <c r="D6" s="74">
        <v>18</v>
      </c>
      <c r="E6" s="74">
        <v>23</v>
      </c>
      <c r="F6" s="75"/>
      <c r="G6" s="74">
        <v>60</v>
      </c>
      <c r="H6" s="74">
        <v>8</v>
      </c>
      <c r="I6" s="74">
        <v>12</v>
      </c>
      <c r="J6" s="5"/>
      <c r="K6" s="5"/>
      <c r="L6" s="5"/>
      <c r="M6" s="73">
        <v>20</v>
      </c>
      <c r="N6" s="5"/>
      <c r="O6" s="73">
        <v>27</v>
      </c>
      <c r="P6" s="73"/>
      <c r="Q6" s="73"/>
      <c r="R6" s="73"/>
      <c r="S6" s="73">
        <v>13</v>
      </c>
      <c r="T6" s="73">
        <v>9</v>
      </c>
      <c r="U6" s="73">
        <v>38</v>
      </c>
      <c r="V6" s="73">
        <v>69</v>
      </c>
      <c r="W6" s="73">
        <v>39</v>
      </c>
      <c r="X6" s="73">
        <v>11</v>
      </c>
      <c r="Y6" s="76"/>
      <c r="Z6" s="76"/>
      <c r="AA6" s="73"/>
      <c r="AB6" s="73"/>
      <c r="AC6" s="5"/>
      <c r="AD6" s="5"/>
    </row>
    <row r="7" spans="1:28" ht="18.75" customHeight="1">
      <c r="A7" s="69" t="s">
        <v>28</v>
      </c>
      <c r="B7" s="5"/>
      <c r="C7" s="5" t="s">
        <v>161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3"/>
      <c r="P7" s="73"/>
      <c r="Q7" s="73"/>
      <c r="R7" s="73"/>
      <c r="S7" s="73"/>
      <c r="T7" s="73"/>
      <c r="U7" s="73"/>
      <c r="V7" s="73"/>
      <c r="W7" s="73"/>
      <c r="X7" s="73"/>
      <c r="Y7" s="76"/>
      <c r="Z7" s="76"/>
      <c r="AA7" s="76"/>
      <c r="AB7" s="76"/>
    </row>
    <row r="8" spans="1:28" ht="18.75" customHeight="1">
      <c r="A8" s="69" t="s">
        <v>48</v>
      </c>
      <c r="B8" s="14">
        <f aca="true" t="shared" si="0" ref="B8:I8">SUM(B4:B7)</f>
        <v>385</v>
      </c>
      <c r="C8" s="14">
        <f t="shared" si="0"/>
        <v>342</v>
      </c>
      <c r="D8" s="14">
        <f t="shared" si="0"/>
        <v>28</v>
      </c>
      <c r="E8" s="14">
        <f t="shared" si="0"/>
        <v>28</v>
      </c>
      <c r="F8" s="14">
        <f t="shared" si="0"/>
        <v>0</v>
      </c>
      <c r="G8" s="14">
        <f t="shared" si="0"/>
        <v>75</v>
      </c>
      <c r="H8" s="14">
        <f t="shared" si="0"/>
        <v>8</v>
      </c>
      <c r="I8" s="14">
        <f t="shared" si="0"/>
        <v>20</v>
      </c>
      <c r="J8" s="5"/>
      <c r="K8" s="5"/>
      <c r="L8" s="5"/>
      <c r="M8" s="5"/>
      <c r="N8" s="5"/>
      <c r="O8" s="73"/>
      <c r="P8" s="73"/>
      <c r="Q8" s="73"/>
      <c r="R8" s="73"/>
      <c r="S8" s="73"/>
      <c r="T8" s="73"/>
      <c r="U8" s="73"/>
      <c r="V8" s="73"/>
      <c r="W8" s="73"/>
      <c r="X8" s="73"/>
      <c r="Y8" s="76"/>
      <c r="Z8" s="76"/>
      <c r="AA8" s="76"/>
      <c r="AB8" s="76"/>
    </row>
    <row r="9" spans="1:28" ht="18.75" customHeight="1">
      <c r="A9" s="6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3"/>
      <c r="P9" s="73"/>
      <c r="Q9" s="73"/>
      <c r="R9" s="73"/>
      <c r="S9" s="73"/>
      <c r="T9" s="73"/>
      <c r="U9" s="73"/>
      <c r="V9" s="73"/>
      <c r="W9" s="73"/>
      <c r="X9" s="73"/>
      <c r="Y9" s="76"/>
      <c r="Z9" s="76"/>
      <c r="AA9" s="76"/>
      <c r="AB9" s="76"/>
    </row>
    <row r="10" spans="1:28" ht="18.75" customHeight="1">
      <c r="A10" s="72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73"/>
      <c r="M10" s="5"/>
      <c r="N10" s="5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6"/>
      <c r="Z10" s="76"/>
      <c r="AA10" s="76"/>
      <c r="AB10" s="76"/>
    </row>
    <row r="11" spans="1:29" ht="18.75" customHeight="1">
      <c r="A11" s="69" t="s">
        <v>11</v>
      </c>
      <c r="B11" s="75">
        <v>0</v>
      </c>
      <c r="C11" s="75">
        <v>17</v>
      </c>
      <c r="D11" s="75">
        <v>2</v>
      </c>
      <c r="E11" s="75">
        <v>10</v>
      </c>
      <c r="F11" s="73"/>
      <c r="G11" s="77">
        <v>7</v>
      </c>
      <c r="H11" s="77">
        <v>0</v>
      </c>
      <c r="I11" s="77">
        <v>1</v>
      </c>
      <c r="J11" s="73"/>
      <c r="K11" s="73"/>
      <c r="L11" s="73">
        <v>7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6"/>
      <c r="Z11" s="76"/>
      <c r="AA11" s="76" t="s">
        <v>94</v>
      </c>
      <c r="AB11" s="76"/>
      <c r="AC11" s="76"/>
    </row>
    <row r="12" spans="1:29" ht="18.75" customHeight="1">
      <c r="A12" s="69" t="s">
        <v>12</v>
      </c>
      <c r="B12" s="75">
        <v>0</v>
      </c>
      <c r="C12" s="75">
        <v>31</v>
      </c>
      <c r="D12" s="75">
        <v>1</v>
      </c>
      <c r="E12" s="75">
        <v>0</v>
      </c>
      <c r="F12" s="73"/>
      <c r="G12" s="77">
        <v>4</v>
      </c>
      <c r="H12" s="77">
        <v>0</v>
      </c>
      <c r="I12" s="77">
        <v>0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6"/>
      <c r="Z12" s="76"/>
      <c r="AA12" s="76"/>
      <c r="AB12" s="76"/>
      <c r="AC12" s="76"/>
    </row>
    <row r="13" spans="1:29" ht="18.75" customHeight="1">
      <c r="A13" s="69" t="s">
        <v>13</v>
      </c>
      <c r="B13" s="75">
        <v>4</v>
      </c>
      <c r="C13" s="75">
        <v>15</v>
      </c>
      <c r="D13" s="75">
        <v>5</v>
      </c>
      <c r="E13" s="75">
        <v>0</v>
      </c>
      <c r="F13" s="73"/>
      <c r="G13" s="78">
        <v>8</v>
      </c>
      <c r="H13" s="78">
        <v>3</v>
      </c>
      <c r="I13" s="78">
        <v>4</v>
      </c>
      <c r="J13" s="73"/>
      <c r="K13" s="73"/>
      <c r="L13" s="73"/>
      <c r="M13" s="73"/>
      <c r="N13" s="73"/>
      <c r="O13" s="73"/>
      <c r="P13" s="73">
        <v>11</v>
      </c>
      <c r="Q13" s="73"/>
      <c r="R13" s="73"/>
      <c r="S13" s="73"/>
      <c r="T13" s="73"/>
      <c r="U13" s="73"/>
      <c r="V13" s="73"/>
      <c r="W13" s="73"/>
      <c r="X13" s="73"/>
      <c r="Y13" s="76"/>
      <c r="Z13" s="76"/>
      <c r="AA13" s="76"/>
      <c r="AB13" s="76"/>
      <c r="AC13" s="76"/>
    </row>
    <row r="14" spans="1:29" ht="18.75" customHeight="1">
      <c r="A14" s="69" t="s">
        <v>17</v>
      </c>
      <c r="B14" s="75">
        <v>0</v>
      </c>
      <c r="C14" s="75">
        <v>13</v>
      </c>
      <c r="D14" s="75">
        <v>0</v>
      </c>
      <c r="E14" s="75">
        <v>0</v>
      </c>
      <c r="F14" s="73"/>
      <c r="G14" s="78">
        <v>0</v>
      </c>
      <c r="H14" s="78">
        <v>0</v>
      </c>
      <c r="I14" s="78">
        <v>0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8"/>
      <c r="V14" s="78"/>
      <c r="W14" s="78"/>
      <c r="X14" s="78"/>
      <c r="Y14" s="76">
        <v>24</v>
      </c>
      <c r="Z14" s="76"/>
      <c r="AA14" s="76"/>
      <c r="AB14" s="76"/>
      <c r="AC14" s="76"/>
    </row>
    <row r="15" spans="1:29" ht="18.75" customHeight="1">
      <c r="A15" s="69" t="s">
        <v>14</v>
      </c>
      <c r="B15" s="75">
        <v>18</v>
      </c>
      <c r="C15" s="75">
        <v>18</v>
      </c>
      <c r="D15" s="75">
        <v>8</v>
      </c>
      <c r="E15" s="75">
        <v>29</v>
      </c>
      <c r="F15" s="73"/>
      <c r="G15" s="77">
        <v>7</v>
      </c>
      <c r="H15" s="77">
        <v>7</v>
      </c>
      <c r="I15" s="77">
        <v>19</v>
      </c>
      <c r="J15" s="73"/>
      <c r="K15" s="73"/>
      <c r="L15" s="73">
        <v>26</v>
      </c>
      <c r="M15" s="73"/>
      <c r="N15" s="73"/>
      <c r="O15" s="73"/>
      <c r="P15" s="73"/>
      <c r="Q15" s="73" t="s">
        <v>4</v>
      </c>
      <c r="R15" s="73"/>
      <c r="S15" s="73"/>
      <c r="T15" s="73"/>
      <c r="U15" s="78"/>
      <c r="V15" s="78"/>
      <c r="W15" s="78"/>
      <c r="X15" s="78"/>
      <c r="Y15" s="76"/>
      <c r="Z15" s="76"/>
      <c r="AA15" s="76"/>
      <c r="AB15" s="76"/>
      <c r="AC15" s="76"/>
    </row>
    <row r="16" spans="1:29" ht="18.75" customHeight="1">
      <c r="A16" s="69" t="s">
        <v>16</v>
      </c>
      <c r="B16" s="75">
        <v>12</v>
      </c>
      <c r="C16" s="75">
        <v>50</v>
      </c>
      <c r="D16" s="75">
        <v>11</v>
      </c>
      <c r="E16" s="75">
        <v>13</v>
      </c>
      <c r="F16" s="73"/>
      <c r="G16" s="78">
        <v>1</v>
      </c>
      <c r="H16" s="78">
        <v>0</v>
      </c>
      <c r="I16" s="78">
        <v>15</v>
      </c>
      <c r="J16" s="73"/>
      <c r="K16" s="73" t="s">
        <v>4</v>
      </c>
      <c r="L16" s="73"/>
      <c r="M16" s="73"/>
      <c r="N16" s="73"/>
      <c r="O16" s="73"/>
      <c r="P16" s="73"/>
      <c r="Q16" s="73"/>
      <c r="R16" s="73"/>
      <c r="S16" s="73"/>
      <c r="T16" s="73"/>
      <c r="U16" s="78"/>
      <c r="V16" s="78"/>
      <c r="W16" s="78"/>
      <c r="X16" s="78"/>
      <c r="Y16" s="76"/>
      <c r="Z16" s="76"/>
      <c r="AA16" s="76"/>
      <c r="AB16" s="76"/>
      <c r="AC16" s="76"/>
    </row>
    <row r="17" spans="1:29" ht="18.75" customHeight="1">
      <c r="A17" s="69" t="s">
        <v>18</v>
      </c>
      <c r="B17" s="75">
        <v>17</v>
      </c>
      <c r="C17" s="75">
        <v>34</v>
      </c>
      <c r="D17" s="75">
        <v>24</v>
      </c>
      <c r="E17" s="75">
        <v>10</v>
      </c>
      <c r="F17" s="73"/>
      <c r="G17" s="77">
        <v>5</v>
      </c>
      <c r="H17" s="77">
        <v>13</v>
      </c>
      <c r="I17" s="77">
        <v>24</v>
      </c>
      <c r="J17" s="73"/>
      <c r="K17" s="73"/>
      <c r="L17" s="73">
        <v>4</v>
      </c>
      <c r="M17" s="73"/>
      <c r="N17" s="73"/>
      <c r="O17" s="73"/>
      <c r="P17" s="73"/>
      <c r="Q17" s="73"/>
      <c r="R17" s="73"/>
      <c r="S17" s="73"/>
      <c r="T17" s="73"/>
      <c r="U17" s="78"/>
      <c r="V17" s="78"/>
      <c r="W17" s="78"/>
      <c r="X17" s="78"/>
      <c r="Y17" s="76"/>
      <c r="Z17" s="76"/>
      <c r="AA17" s="76"/>
      <c r="AB17" s="76"/>
      <c r="AC17" s="76"/>
    </row>
    <row r="18" spans="1:29" ht="18.75" customHeight="1">
      <c r="A18" s="69" t="s">
        <v>20</v>
      </c>
      <c r="B18" s="73"/>
      <c r="C18" s="5" t="s">
        <v>161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8"/>
      <c r="V18" s="78"/>
      <c r="W18" s="78"/>
      <c r="X18" s="78"/>
      <c r="Y18" s="76"/>
      <c r="Z18" s="76"/>
      <c r="AA18" s="76"/>
      <c r="AB18" s="76"/>
      <c r="AC18" s="76"/>
    </row>
    <row r="19" spans="1:29" ht="18.75" customHeight="1">
      <c r="A19" s="72" t="s">
        <v>48</v>
      </c>
      <c r="B19" s="14">
        <f>SUM(B11:B17)</f>
        <v>51</v>
      </c>
      <c r="C19" s="14">
        <f>SUM(C11:C17)</f>
        <v>178</v>
      </c>
      <c r="D19" s="14">
        <f>SUM(D11:D18)</f>
        <v>51</v>
      </c>
      <c r="E19" s="14">
        <f>SUM(E11:E18)</f>
        <v>62</v>
      </c>
      <c r="F19" s="14"/>
      <c r="G19" s="14">
        <f>SUM(G11:G18)</f>
        <v>32</v>
      </c>
      <c r="H19" s="14">
        <f>SUM(H11:H18)</f>
        <v>23</v>
      </c>
      <c r="I19" s="14">
        <f>SUM(I11:I18)</f>
        <v>63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8"/>
      <c r="V19" s="78"/>
      <c r="W19" s="78"/>
      <c r="X19" s="78"/>
      <c r="Y19" s="76"/>
      <c r="Z19" s="76"/>
      <c r="AA19" s="76"/>
      <c r="AB19" s="76"/>
      <c r="AC19" s="76"/>
    </row>
    <row r="20" spans="1:29" ht="18.75" customHeight="1">
      <c r="A20" s="69"/>
      <c r="B20" s="14"/>
      <c r="C20" s="14"/>
      <c r="D20" s="14"/>
      <c r="E20" s="14"/>
      <c r="F20" s="14"/>
      <c r="G20" s="14"/>
      <c r="H20" s="14"/>
      <c r="I20" s="1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8"/>
      <c r="V20" s="78"/>
      <c r="W20" s="78"/>
      <c r="X20" s="78"/>
      <c r="Y20" s="76"/>
      <c r="Z20" s="76"/>
      <c r="AA20" s="76"/>
      <c r="AB20" s="76"/>
      <c r="AC20" s="76"/>
    </row>
    <row r="21" spans="1:29" ht="18.75" customHeight="1">
      <c r="A21" s="72" t="s">
        <v>29</v>
      </c>
      <c r="B21" s="79"/>
      <c r="C21" s="79"/>
      <c r="D21" s="79"/>
      <c r="E21" s="79"/>
      <c r="F21" s="79"/>
      <c r="G21" s="79"/>
      <c r="H21" s="79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8"/>
      <c r="V21" s="78"/>
      <c r="W21" s="78"/>
      <c r="X21" s="78"/>
      <c r="Y21" s="76"/>
      <c r="Z21" s="76"/>
      <c r="AA21" s="76"/>
      <c r="AB21" s="76"/>
      <c r="AC21" s="76"/>
    </row>
    <row r="22" spans="1:29" ht="18.75" customHeight="1">
      <c r="A22" s="69" t="s">
        <v>10</v>
      </c>
      <c r="B22" s="80">
        <v>11</v>
      </c>
      <c r="C22" s="80">
        <v>25</v>
      </c>
      <c r="D22" s="76">
        <v>12</v>
      </c>
      <c r="E22" s="76">
        <v>7</v>
      </c>
      <c r="F22" s="78"/>
      <c r="G22" s="76">
        <v>0</v>
      </c>
      <c r="H22" s="76">
        <v>0</v>
      </c>
      <c r="I22" s="80">
        <v>5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8"/>
      <c r="V22" s="78"/>
      <c r="W22" s="78"/>
      <c r="X22" s="78"/>
      <c r="Y22" s="76"/>
      <c r="Z22" s="76"/>
      <c r="AA22" s="76"/>
      <c r="AB22" s="76"/>
      <c r="AC22" s="76"/>
    </row>
    <row r="23" spans="1:29" ht="18.75" customHeight="1">
      <c r="A23" s="69" t="s">
        <v>30</v>
      </c>
      <c r="B23" s="73">
        <v>18</v>
      </c>
      <c r="C23" s="73">
        <v>85</v>
      </c>
      <c r="D23" s="73">
        <v>7</v>
      </c>
      <c r="E23" s="73">
        <v>10</v>
      </c>
      <c r="F23" s="73"/>
      <c r="G23" s="73">
        <v>23</v>
      </c>
      <c r="H23" s="73">
        <v>0</v>
      </c>
      <c r="I23" s="73">
        <v>4</v>
      </c>
      <c r="J23" s="73"/>
      <c r="K23" s="73"/>
      <c r="L23" s="73"/>
      <c r="M23" s="73"/>
      <c r="N23" s="73">
        <v>11</v>
      </c>
      <c r="O23" s="73"/>
      <c r="P23" s="73"/>
      <c r="Q23" s="73"/>
      <c r="R23" s="73"/>
      <c r="S23" s="73"/>
      <c r="T23" s="73"/>
      <c r="U23" s="78"/>
      <c r="V23" s="78"/>
      <c r="W23" s="78"/>
      <c r="X23" s="78"/>
      <c r="Y23" s="76"/>
      <c r="Z23" s="76">
        <v>12</v>
      </c>
      <c r="AA23" s="76"/>
      <c r="AB23" s="76"/>
      <c r="AC23" s="76"/>
    </row>
    <row r="24" spans="1:29" ht="18.75" customHeight="1">
      <c r="A24" s="69" t="s">
        <v>31</v>
      </c>
      <c r="B24" s="76">
        <v>30</v>
      </c>
      <c r="C24" s="76">
        <v>61</v>
      </c>
      <c r="D24" s="76">
        <v>26</v>
      </c>
      <c r="E24" s="76">
        <v>42</v>
      </c>
      <c r="F24" s="81"/>
      <c r="G24" s="76">
        <v>26</v>
      </c>
      <c r="H24" s="76">
        <v>6</v>
      </c>
      <c r="I24" s="76">
        <v>24</v>
      </c>
      <c r="J24" s="73"/>
      <c r="K24" s="73"/>
      <c r="L24" s="73">
        <v>22</v>
      </c>
      <c r="M24" s="73"/>
      <c r="N24" s="73"/>
      <c r="O24" s="73">
        <v>96</v>
      </c>
      <c r="P24" s="73"/>
      <c r="Q24" s="73">
        <v>30</v>
      </c>
      <c r="R24" s="73">
        <v>4</v>
      </c>
      <c r="S24" s="73">
        <v>12</v>
      </c>
      <c r="T24" s="73"/>
      <c r="U24" s="78"/>
      <c r="V24" s="76"/>
      <c r="W24" s="76"/>
      <c r="X24" s="76"/>
      <c r="Y24" s="76"/>
      <c r="Z24" s="76"/>
      <c r="AA24" s="76"/>
      <c r="AB24" s="76"/>
      <c r="AC24" s="76"/>
    </row>
    <row r="25" spans="1:29" ht="18.75" customHeight="1">
      <c r="A25" s="72" t="s">
        <v>48</v>
      </c>
      <c r="B25" s="14">
        <f>SUM(B22:B24)</f>
        <v>59</v>
      </c>
      <c r="C25" s="14">
        <f>SUM(C22:C24)</f>
        <v>171</v>
      </c>
      <c r="D25" s="14">
        <f>SUM(D22:D24)</f>
        <v>45</v>
      </c>
      <c r="E25" s="14">
        <f>SUM(E22:E24)</f>
        <v>59</v>
      </c>
      <c r="F25" s="14"/>
      <c r="G25" s="14">
        <f>SUM(G22:G24)</f>
        <v>49</v>
      </c>
      <c r="H25" s="14">
        <f>SUM(H22:H24)</f>
        <v>6</v>
      </c>
      <c r="I25" s="14">
        <f>SUM(I22:I24)</f>
        <v>33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8"/>
      <c r="V25" s="78"/>
      <c r="W25" s="78"/>
      <c r="X25" s="78"/>
      <c r="Y25" s="76"/>
      <c r="Z25" s="76"/>
      <c r="AA25" s="76"/>
      <c r="AB25" s="76"/>
      <c r="AC25" s="76"/>
    </row>
    <row r="26" spans="1:29" ht="18.75" customHeight="1">
      <c r="A26" s="69"/>
      <c r="B26" s="14"/>
      <c r="C26" s="14"/>
      <c r="D26" s="14"/>
      <c r="E26" s="14"/>
      <c r="F26" s="14"/>
      <c r="G26" s="14"/>
      <c r="H26" s="14"/>
      <c r="I26" s="14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8"/>
      <c r="V26" s="78"/>
      <c r="W26" s="78"/>
      <c r="X26" s="78"/>
      <c r="Y26" s="76"/>
      <c r="Z26" s="76"/>
      <c r="AA26" s="76"/>
      <c r="AB26" s="76"/>
      <c r="AC26" s="76"/>
    </row>
    <row r="27" spans="1:29" ht="18.75" customHeight="1">
      <c r="A27" s="72" t="s">
        <v>32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8"/>
      <c r="V27" s="78"/>
      <c r="W27" s="78"/>
      <c r="X27" s="78"/>
      <c r="Y27" s="76"/>
      <c r="Z27" s="76"/>
      <c r="AA27" s="76"/>
      <c r="AB27" s="76"/>
      <c r="AC27" s="76"/>
    </row>
    <row r="28" spans="1:29" ht="18.75" customHeight="1">
      <c r="A28" s="69" t="s">
        <v>36</v>
      </c>
      <c r="B28" s="5"/>
      <c r="C28" s="82" t="s">
        <v>172</v>
      </c>
      <c r="D28" s="5"/>
      <c r="E28" s="73"/>
      <c r="F28" s="73"/>
      <c r="G28" s="73"/>
      <c r="H28" s="73"/>
      <c r="I28" s="73"/>
      <c r="J28" s="73"/>
      <c r="K28" s="73"/>
      <c r="L28" s="73">
        <v>8</v>
      </c>
      <c r="M28" s="73"/>
      <c r="N28" s="73"/>
      <c r="O28" s="73"/>
      <c r="P28" s="73"/>
      <c r="Q28" s="73"/>
      <c r="R28" s="73"/>
      <c r="S28" s="73"/>
      <c r="T28" s="73"/>
      <c r="U28" s="78"/>
      <c r="V28" s="78"/>
      <c r="W28" s="76"/>
      <c r="X28" s="78"/>
      <c r="Y28" s="76"/>
      <c r="Z28" s="76"/>
      <c r="AA28" s="76"/>
      <c r="AB28" s="76"/>
      <c r="AC28" s="76"/>
    </row>
    <row r="29" spans="1:29" ht="18.75" customHeight="1">
      <c r="A29" s="69" t="s">
        <v>33</v>
      </c>
      <c r="B29" s="5"/>
      <c r="C29" s="82" t="s">
        <v>172</v>
      </c>
      <c r="D29" s="5"/>
      <c r="E29" s="73"/>
      <c r="F29" s="73"/>
      <c r="G29" s="73"/>
      <c r="H29" s="73"/>
      <c r="I29" s="73"/>
      <c r="J29" s="73"/>
      <c r="K29" s="73"/>
      <c r="L29" s="73"/>
      <c r="M29" s="73"/>
      <c r="N29" s="73">
        <v>8</v>
      </c>
      <c r="O29" s="73"/>
      <c r="P29" s="73"/>
      <c r="Q29" s="73"/>
      <c r="R29" s="73"/>
      <c r="S29" s="73"/>
      <c r="T29" s="73"/>
      <c r="U29" s="73"/>
      <c r="V29" s="73"/>
      <c r="W29" s="73"/>
      <c r="X29" s="78"/>
      <c r="Y29" s="76"/>
      <c r="Z29" s="76"/>
      <c r="AA29" s="76"/>
      <c r="AB29" s="76"/>
      <c r="AC29" s="76"/>
    </row>
    <row r="30" spans="1:29" ht="18.75" customHeight="1">
      <c r="A30" s="72" t="s">
        <v>48</v>
      </c>
      <c r="B30" s="14">
        <f>SUM(B28:B29)</f>
        <v>0</v>
      </c>
      <c r="C30" s="14">
        <f>SUM(C28:C29)</f>
        <v>0</v>
      </c>
      <c r="D30" s="14">
        <f>SUM(D28:D29)</f>
        <v>0</v>
      </c>
      <c r="E30" s="14">
        <f>SUM(E28:E29)</f>
        <v>0</v>
      </c>
      <c r="F30" s="14"/>
      <c r="G30" s="14">
        <f>SUM(G28:G29)</f>
        <v>0</v>
      </c>
      <c r="H30" s="14">
        <f>SUM(H28:H29)</f>
        <v>0</v>
      </c>
      <c r="I30" s="14">
        <f>SUM(I28:I29)</f>
        <v>0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8"/>
      <c r="Y30" s="76"/>
      <c r="Z30" s="76"/>
      <c r="AA30" s="76"/>
      <c r="AB30" s="76"/>
      <c r="AC30" s="76"/>
    </row>
    <row r="31" spans="1:29" ht="18.75" customHeight="1">
      <c r="A31" s="69"/>
      <c r="B31" s="73"/>
      <c r="C31" s="73" t="s">
        <v>4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8"/>
      <c r="Y31" s="76"/>
      <c r="Z31" s="76"/>
      <c r="AA31" s="76"/>
      <c r="AB31" s="76"/>
      <c r="AC31" s="76"/>
    </row>
    <row r="32" spans="1:29" ht="18.75" customHeight="1">
      <c r="A32" s="72" t="s">
        <v>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8"/>
      <c r="Y32" s="76"/>
      <c r="Z32" s="76"/>
      <c r="AA32" s="76"/>
      <c r="AB32" s="76"/>
      <c r="AC32" s="76"/>
    </row>
    <row r="33" spans="1:29" ht="18.75" customHeight="1">
      <c r="A33" s="69" t="s">
        <v>35</v>
      </c>
      <c r="B33" s="83"/>
      <c r="C33" s="84" t="s">
        <v>138</v>
      </c>
      <c r="D33" s="83"/>
      <c r="E33" s="83"/>
      <c r="F33" s="83"/>
      <c r="G33" s="83"/>
      <c r="H33" s="83"/>
      <c r="I33" s="8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8"/>
      <c r="Y33" s="76"/>
      <c r="Z33" s="76"/>
      <c r="AA33" s="76"/>
      <c r="AB33" s="76"/>
      <c r="AC33" s="76"/>
    </row>
    <row r="34" spans="1:29" ht="18.75" customHeight="1">
      <c r="A34" s="69" t="s">
        <v>37</v>
      </c>
      <c r="B34" s="73">
        <v>5</v>
      </c>
      <c r="C34" s="5">
        <v>43</v>
      </c>
      <c r="D34" s="73">
        <v>36</v>
      </c>
      <c r="E34" s="73">
        <v>11</v>
      </c>
      <c r="F34" s="73"/>
      <c r="G34" s="73">
        <v>7</v>
      </c>
      <c r="H34" s="73">
        <v>6</v>
      </c>
      <c r="I34" s="73">
        <v>10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8"/>
      <c r="Y34" s="76"/>
      <c r="Z34" s="76"/>
      <c r="AA34" s="76">
        <v>6</v>
      </c>
      <c r="AB34" s="76">
        <v>8</v>
      </c>
      <c r="AC34" s="76">
        <v>11</v>
      </c>
    </row>
    <row r="35" spans="1:29" ht="18.75" customHeight="1">
      <c r="A35" s="69" t="s">
        <v>38</v>
      </c>
      <c r="B35" s="83"/>
      <c r="C35" s="84" t="s">
        <v>161</v>
      </c>
      <c r="D35" s="83"/>
      <c r="E35" s="83"/>
      <c r="F35" s="83"/>
      <c r="G35" s="83"/>
      <c r="H35" s="83"/>
      <c r="I35" s="8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8"/>
      <c r="Y35" s="76"/>
      <c r="Z35" s="76"/>
      <c r="AA35" s="76"/>
      <c r="AB35" s="76"/>
      <c r="AC35" s="76"/>
    </row>
    <row r="36" spans="1:29" ht="18.75" customHeight="1">
      <c r="A36" s="69" t="s">
        <v>39</v>
      </c>
      <c r="B36" s="83">
        <v>14</v>
      </c>
      <c r="C36" s="83">
        <v>35</v>
      </c>
      <c r="D36" s="83">
        <v>0</v>
      </c>
      <c r="E36" s="83">
        <v>5</v>
      </c>
      <c r="F36" s="83"/>
      <c r="G36" s="83">
        <v>4</v>
      </c>
      <c r="H36" s="83">
        <v>0</v>
      </c>
      <c r="I36" s="73">
        <v>1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6"/>
      <c r="Y36" s="76"/>
      <c r="Z36" s="76"/>
      <c r="AA36" s="76"/>
      <c r="AB36" s="76"/>
      <c r="AC36" s="76"/>
    </row>
    <row r="37" spans="1:29" ht="18.75" customHeight="1">
      <c r="A37" s="69" t="s">
        <v>40</v>
      </c>
      <c r="B37" s="83">
        <v>18</v>
      </c>
      <c r="C37" s="83">
        <v>26</v>
      </c>
      <c r="D37" s="83">
        <v>6</v>
      </c>
      <c r="E37" s="83">
        <v>0</v>
      </c>
      <c r="F37" s="83"/>
      <c r="G37" s="83">
        <v>7</v>
      </c>
      <c r="H37" s="83">
        <v>1</v>
      </c>
      <c r="I37" s="83">
        <v>0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8"/>
      <c r="Y37" s="76"/>
      <c r="Z37" s="76"/>
      <c r="AA37" s="76"/>
      <c r="AB37" s="76"/>
      <c r="AC37" s="76"/>
    </row>
    <row r="38" spans="1:29" ht="18.75" customHeight="1">
      <c r="A38" s="69" t="s">
        <v>41</v>
      </c>
      <c r="B38" s="83">
        <v>9</v>
      </c>
      <c r="C38" s="84">
        <v>54</v>
      </c>
      <c r="D38" s="83">
        <v>1</v>
      </c>
      <c r="E38" s="83">
        <v>0</v>
      </c>
      <c r="F38" s="83"/>
      <c r="G38" s="83">
        <v>11</v>
      </c>
      <c r="H38" s="83">
        <v>2</v>
      </c>
      <c r="I38" s="83">
        <v>0</v>
      </c>
      <c r="J38" s="73"/>
      <c r="K38" s="73"/>
      <c r="L38" s="73"/>
      <c r="M38" s="73"/>
      <c r="N38" s="73"/>
      <c r="O38" s="73"/>
      <c r="P38" s="73"/>
      <c r="Q38" s="73"/>
      <c r="R38" s="73"/>
      <c r="S38" s="73">
        <v>12</v>
      </c>
      <c r="T38" s="73"/>
      <c r="U38" s="73"/>
      <c r="V38" s="73"/>
      <c r="W38" s="73"/>
      <c r="X38" s="78"/>
      <c r="Y38" s="76"/>
      <c r="Z38" s="76"/>
      <c r="AA38" s="76"/>
      <c r="AB38" s="76"/>
      <c r="AC38" s="76"/>
    </row>
    <row r="39" spans="1:29" ht="18.75" customHeight="1">
      <c r="A39" s="72" t="s">
        <v>48</v>
      </c>
      <c r="B39" s="14">
        <f>SUM(B33:B38)</f>
        <v>46</v>
      </c>
      <c r="C39" s="14">
        <f>SUM(C33:C38)</f>
        <v>158</v>
      </c>
      <c r="D39" s="14">
        <f>SUM(D33:D38)</f>
        <v>43</v>
      </c>
      <c r="E39" s="14">
        <f>SUM(E33:E38)</f>
        <v>16</v>
      </c>
      <c r="F39" s="14"/>
      <c r="G39" s="14">
        <f>SUM(G33:G38)</f>
        <v>29</v>
      </c>
      <c r="H39" s="14">
        <f>SUM(H33:H38)</f>
        <v>9</v>
      </c>
      <c r="I39" s="14">
        <f>SUM(I33:I38)</f>
        <v>11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8"/>
      <c r="Y39" s="76"/>
      <c r="Z39" s="76"/>
      <c r="AA39" s="76"/>
      <c r="AB39" s="76"/>
      <c r="AC39" s="76"/>
    </row>
    <row r="40" spans="1:29" ht="18.75" customHeight="1">
      <c r="A40" s="69"/>
      <c r="B40" s="14"/>
      <c r="C40" s="14"/>
      <c r="D40" s="14"/>
      <c r="E40" s="14"/>
      <c r="F40" s="14"/>
      <c r="G40" s="14"/>
      <c r="H40" s="14"/>
      <c r="I40" s="14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8"/>
      <c r="Y40" s="76"/>
      <c r="Z40" s="76"/>
      <c r="AA40" s="76"/>
      <c r="AB40" s="76"/>
      <c r="AC40" s="76"/>
    </row>
    <row r="41" spans="1:29" ht="18.75" customHeight="1">
      <c r="A41" s="72" t="s">
        <v>42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8"/>
      <c r="Y41" s="76"/>
      <c r="Z41" s="76"/>
      <c r="AA41" s="76"/>
      <c r="AB41" s="76"/>
      <c r="AC41" s="76"/>
    </row>
    <row r="42" spans="1:29" ht="18.75" customHeight="1">
      <c r="A42" s="69" t="s">
        <v>43</v>
      </c>
      <c r="B42" s="76">
        <v>5</v>
      </c>
      <c r="C42" s="76">
        <v>6</v>
      </c>
      <c r="D42" s="76">
        <v>8</v>
      </c>
      <c r="E42" s="76">
        <v>4</v>
      </c>
      <c r="F42" s="76"/>
      <c r="G42" s="76">
        <v>5</v>
      </c>
      <c r="H42" s="76">
        <v>3</v>
      </c>
      <c r="I42" s="76">
        <v>2</v>
      </c>
      <c r="J42" s="73"/>
      <c r="K42" s="73"/>
      <c r="L42" s="73" t="s">
        <v>4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8"/>
      <c r="Y42" s="76"/>
      <c r="Z42" s="76"/>
      <c r="AA42" s="85"/>
      <c r="AB42" s="76"/>
      <c r="AC42" s="76"/>
    </row>
    <row r="43" spans="1:29" ht="18.75" customHeight="1">
      <c r="A43" s="69" t="s">
        <v>147</v>
      </c>
      <c r="B43" s="73">
        <v>5</v>
      </c>
      <c r="C43" s="73">
        <v>10</v>
      </c>
      <c r="D43" s="73">
        <v>3</v>
      </c>
      <c r="E43" s="73">
        <v>3</v>
      </c>
      <c r="F43" s="73"/>
      <c r="G43" s="73">
        <v>7</v>
      </c>
      <c r="H43" s="73">
        <v>1</v>
      </c>
      <c r="I43" s="73">
        <v>0</v>
      </c>
      <c r="J43" s="73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6"/>
      <c r="Z43" s="76"/>
      <c r="AA43" s="76"/>
      <c r="AB43" s="76"/>
      <c r="AC43" s="76"/>
    </row>
    <row r="44" spans="1:29" ht="18.75" customHeight="1">
      <c r="A44" s="69" t="s">
        <v>45</v>
      </c>
      <c r="B44" s="76">
        <v>10</v>
      </c>
      <c r="C44" s="76">
        <v>12</v>
      </c>
      <c r="D44" s="76">
        <v>5</v>
      </c>
      <c r="E44" s="76">
        <v>0</v>
      </c>
      <c r="F44" s="81"/>
      <c r="G44" s="76">
        <v>6</v>
      </c>
      <c r="H44" s="76">
        <v>1</v>
      </c>
      <c r="I44" s="76">
        <v>2</v>
      </c>
      <c r="J44" s="73"/>
      <c r="K44" s="78"/>
      <c r="L44" s="78">
        <v>12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6"/>
      <c r="Z44" s="76"/>
      <c r="AA44" s="76"/>
      <c r="AB44" s="76"/>
      <c r="AC44" s="76"/>
    </row>
    <row r="45" spans="1:29" ht="18.75" customHeight="1">
      <c r="A45" s="69" t="s">
        <v>46</v>
      </c>
      <c r="B45" s="76">
        <v>7</v>
      </c>
      <c r="C45" s="76">
        <v>13</v>
      </c>
      <c r="D45" s="76">
        <v>4</v>
      </c>
      <c r="E45" s="76">
        <v>0</v>
      </c>
      <c r="F45" s="76"/>
      <c r="G45" s="76">
        <v>0</v>
      </c>
      <c r="H45" s="76">
        <v>0</v>
      </c>
      <c r="I45" s="76">
        <v>0</v>
      </c>
      <c r="J45" s="73"/>
      <c r="K45" s="78"/>
      <c r="L45" s="78"/>
      <c r="M45" s="78"/>
      <c r="N45" s="78" t="s">
        <v>4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6"/>
      <c r="Z45" s="76"/>
      <c r="AA45" s="76"/>
      <c r="AB45" s="76"/>
      <c r="AC45" s="76"/>
    </row>
    <row r="46" spans="1:29" ht="18.75" customHeight="1">
      <c r="A46" s="69" t="s">
        <v>47</v>
      </c>
      <c r="B46" s="76">
        <v>5</v>
      </c>
      <c r="C46" s="76">
        <v>20</v>
      </c>
      <c r="D46" s="76">
        <v>3</v>
      </c>
      <c r="E46" s="76">
        <v>0</v>
      </c>
      <c r="F46" s="76" t="s">
        <v>4</v>
      </c>
      <c r="G46" s="76">
        <v>4</v>
      </c>
      <c r="H46" s="76">
        <v>0</v>
      </c>
      <c r="I46" s="76">
        <v>0</v>
      </c>
      <c r="J46" s="73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6"/>
      <c r="Z46" s="76"/>
      <c r="AA46" s="76"/>
      <c r="AB46" s="76"/>
      <c r="AC46" s="76"/>
    </row>
    <row r="47" spans="1:29" ht="18.75" customHeight="1">
      <c r="A47" s="72" t="s">
        <v>48</v>
      </c>
      <c r="B47" s="14">
        <f>SUM(B42:B46)</f>
        <v>32</v>
      </c>
      <c r="C47" s="14">
        <f>SUM(C42:C46)</f>
        <v>61</v>
      </c>
      <c r="D47" s="14">
        <f>SUM(D42:D46)</f>
        <v>23</v>
      </c>
      <c r="E47" s="14">
        <f>SUM(E42:E46)</f>
        <v>7</v>
      </c>
      <c r="F47" s="14"/>
      <c r="G47" s="14">
        <f>SUM(G42:G46)</f>
        <v>22</v>
      </c>
      <c r="H47" s="14">
        <f>SUM(H42:H46)</f>
        <v>5</v>
      </c>
      <c r="I47" s="14">
        <f>SUM(I42:I46)</f>
        <v>4</v>
      </c>
      <c r="J47" s="14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6"/>
      <c r="Z47" s="76"/>
      <c r="AA47" s="76"/>
      <c r="AB47" s="76"/>
      <c r="AC47" s="76"/>
    </row>
    <row r="48" spans="1:29" ht="18.75" customHeight="1">
      <c r="A48" s="69" t="s">
        <v>4</v>
      </c>
      <c r="B48" s="73"/>
      <c r="C48" s="73"/>
      <c r="D48" s="73"/>
      <c r="E48" s="73"/>
      <c r="F48" s="73"/>
      <c r="G48" s="73"/>
      <c r="H48" s="73"/>
      <c r="I48" s="73"/>
      <c r="J48" s="73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6"/>
      <c r="Z48" s="76"/>
      <c r="AA48" s="76"/>
      <c r="AB48" s="76"/>
      <c r="AC48" s="76"/>
    </row>
    <row r="49" spans="1:29" ht="18.75" customHeight="1">
      <c r="A49" s="72" t="s">
        <v>61</v>
      </c>
      <c r="B49" s="14">
        <f>SUM(B8,B19,B25,B30,B39,B47)</f>
        <v>573</v>
      </c>
      <c r="C49" s="14">
        <f>SUM(C8,C19,C25,C30,C39,C47)</f>
        <v>910</v>
      </c>
      <c r="D49" s="14">
        <f>SUM(D8,D19,D25,D30,D39,D47)</f>
        <v>190</v>
      </c>
      <c r="E49" s="14">
        <f>SUM(E8,E19,E25,E30,E39,E47)</f>
        <v>172</v>
      </c>
      <c r="F49" s="14"/>
      <c r="G49" s="14">
        <f>SUM(G8,G19,G25,G30,G39,G47)</f>
        <v>207</v>
      </c>
      <c r="H49" s="14">
        <f>SUM(H8,H19,H25,H30,H39,H47)</f>
        <v>51</v>
      </c>
      <c r="I49" s="14">
        <f>SUM(I8,I19,I25,I30,I39,I47)</f>
        <v>131</v>
      </c>
      <c r="J49" s="73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6"/>
      <c r="Z49" s="76"/>
      <c r="AA49" s="76"/>
      <c r="AB49" s="76"/>
      <c r="AC49" s="76"/>
    </row>
    <row r="50" spans="1:26" ht="18.75" customHeight="1">
      <c r="A50" s="69"/>
      <c r="B50" s="5"/>
      <c r="C50" s="5"/>
      <c r="D50" s="5"/>
      <c r="E50" s="5"/>
      <c r="F50" s="5"/>
      <c r="G50" s="5"/>
      <c r="H50" s="5"/>
      <c r="I50" s="5"/>
      <c r="J50" s="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Z50" s="60"/>
    </row>
    <row r="51" spans="1:26" ht="18.75" customHeight="1">
      <c r="A51" s="69"/>
      <c r="B51" s="5"/>
      <c r="C51" s="5"/>
      <c r="D51" s="5"/>
      <c r="E51" s="5"/>
      <c r="F51" s="5"/>
      <c r="G51" s="5"/>
      <c r="H51" s="5"/>
      <c r="I51" s="5"/>
      <c r="J51" s="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Z51" s="60"/>
    </row>
    <row r="52" spans="1:26" ht="18.75" customHeight="1">
      <c r="A52" s="69"/>
      <c r="B52" s="5"/>
      <c r="C52" s="5"/>
      <c r="D52" s="5"/>
      <c r="E52" s="5"/>
      <c r="F52" s="5"/>
      <c r="G52" s="5"/>
      <c r="H52" s="5"/>
      <c r="I52" s="5"/>
      <c r="J52" s="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Z52" s="60"/>
    </row>
    <row r="53" spans="1:10" ht="18.75" customHeight="1">
      <c r="A53" s="69"/>
      <c r="B53" s="5"/>
      <c r="C53" s="5"/>
      <c r="D53" s="5"/>
      <c r="E53" s="5"/>
      <c r="F53" s="5"/>
      <c r="G53" s="5"/>
      <c r="H53" s="5"/>
      <c r="I53" s="5"/>
      <c r="J53" s="5"/>
    </row>
    <row r="54" spans="1:10" ht="18.75" customHeight="1">
      <c r="A54" s="69"/>
      <c r="B54" s="5"/>
      <c r="C54" s="5"/>
      <c r="D54" s="5"/>
      <c r="E54" s="5"/>
      <c r="F54" s="5"/>
      <c r="G54" s="5"/>
      <c r="H54" s="5"/>
      <c r="I54" s="5"/>
      <c r="J54" s="5"/>
    </row>
    <row r="55" spans="1:10" ht="18.75" customHeight="1">
      <c r="A55" s="69"/>
      <c r="B55" s="5"/>
      <c r="C55" s="5"/>
      <c r="D55" s="5"/>
      <c r="E55" s="5"/>
      <c r="F55" s="5"/>
      <c r="G55" s="5"/>
      <c r="H55" s="5"/>
      <c r="I55" s="5"/>
      <c r="J55" s="5"/>
    </row>
  </sheetData>
  <sheetProtection/>
  <printOptions gridLines="1"/>
  <pageMargins left="0.2" right="0.2" top="0.5" bottom="0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P39" sqref="P39"/>
    </sheetView>
  </sheetViews>
  <sheetFormatPr defaultColWidth="9.140625" defaultRowHeight="15"/>
  <sheetData>
    <row r="1" spans="2:28" ht="42.75">
      <c r="B1" t="s">
        <v>1</v>
      </c>
      <c r="C1" t="s">
        <v>0</v>
      </c>
      <c r="D1" t="s">
        <v>7</v>
      </c>
      <c r="E1" t="s">
        <v>6</v>
      </c>
      <c r="G1" t="s">
        <v>2</v>
      </c>
      <c r="H1" t="s">
        <v>8</v>
      </c>
      <c r="I1" t="s">
        <v>3</v>
      </c>
      <c r="L1" s="68" t="s">
        <v>15</v>
      </c>
      <c r="M1" t="s">
        <v>143</v>
      </c>
      <c r="N1" t="s">
        <v>59</v>
      </c>
      <c r="O1" t="s">
        <v>152</v>
      </c>
      <c r="P1" s="68" t="s">
        <v>153</v>
      </c>
      <c r="Q1" s="68" t="s">
        <v>154</v>
      </c>
      <c r="R1" s="68" t="s">
        <v>155</v>
      </c>
      <c r="S1" t="s">
        <v>55</v>
      </c>
      <c r="T1" s="68" t="s">
        <v>156</v>
      </c>
      <c r="U1" t="s">
        <v>132</v>
      </c>
      <c r="V1" s="68" t="s">
        <v>157</v>
      </c>
      <c r="W1" t="s">
        <v>130</v>
      </c>
      <c r="X1" t="s">
        <v>134</v>
      </c>
      <c r="Y1" t="s">
        <v>21</v>
      </c>
      <c r="Z1" t="s">
        <v>158</v>
      </c>
      <c r="AA1" t="s">
        <v>159</v>
      </c>
      <c r="AB1" t="s">
        <v>160</v>
      </c>
    </row>
    <row r="2" spans="2:9" ht="14.25">
      <c r="B2" t="s">
        <v>5</v>
      </c>
      <c r="C2" t="s">
        <v>5</v>
      </c>
      <c r="D2" t="s">
        <v>5</v>
      </c>
      <c r="E2" t="s">
        <v>5</v>
      </c>
      <c r="G2" t="s">
        <v>5</v>
      </c>
      <c r="H2" t="s">
        <v>5</v>
      </c>
      <c r="I2" t="s">
        <v>5</v>
      </c>
    </row>
    <row r="3" ht="14.25">
      <c r="A3" t="s">
        <v>23</v>
      </c>
    </row>
    <row r="4" spans="1:3" ht="14.25">
      <c r="A4" t="s">
        <v>24</v>
      </c>
      <c r="C4" t="s">
        <v>161</v>
      </c>
    </row>
    <row r="5" spans="1:3" ht="14.25">
      <c r="A5" t="s">
        <v>25</v>
      </c>
      <c r="C5" t="s">
        <v>161</v>
      </c>
    </row>
    <row r="6" spans="1:25" ht="14.25">
      <c r="A6" t="s">
        <v>26</v>
      </c>
      <c r="B6">
        <v>255</v>
      </c>
      <c r="C6">
        <v>237</v>
      </c>
      <c r="D6">
        <v>44</v>
      </c>
      <c r="E6">
        <v>24</v>
      </c>
      <c r="G6">
        <v>63</v>
      </c>
      <c r="H6">
        <v>0</v>
      </c>
      <c r="I6">
        <v>8</v>
      </c>
      <c r="O6">
        <v>10</v>
      </c>
      <c r="S6">
        <v>21</v>
      </c>
      <c r="U6">
        <v>69</v>
      </c>
      <c r="V6">
        <v>69</v>
      </c>
      <c r="W6">
        <v>36</v>
      </c>
      <c r="X6">
        <v>12</v>
      </c>
      <c r="Y6">
        <v>42</v>
      </c>
    </row>
    <row r="7" spans="1:3" ht="14.25">
      <c r="A7" t="s">
        <v>28</v>
      </c>
      <c r="C7" t="s">
        <v>161</v>
      </c>
    </row>
    <row r="8" spans="1:9" ht="14.25">
      <c r="A8" t="s">
        <v>48</v>
      </c>
      <c r="B8">
        <v>255</v>
      </c>
      <c r="C8">
        <v>237</v>
      </c>
      <c r="D8">
        <v>44</v>
      </c>
      <c r="E8">
        <v>24</v>
      </c>
      <c r="F8">
        <v>0</v>
      </c>
      <c r="G8">
        <v>63</v>
      </c>
      <c r="H8">
        <v>0</v>
      </c>
      <c r="I8">
        <v>8</v>
      </c>
    </row>
    <row r="10" spans="1:28" ht="14.25">
      <c r="A10" t="s">
        <v>9</v>
      </c>
      <c r="L10">
        <v>29</v>
      </c>
      <c r="AB10">
        <v>20</v>
      </c>
    </row>
    <row r="11" spans="1:27" ht="14.25">
      <c r="A11" t="s">
        <v>11</v>
      </c>
      <c r="B11">
        <v>0</v>
      </c>
      <c r="C11">
        <v>11</v>
      </c>
      <c r="D11">
        <v>5</v>
      </c>
      <c r="E11">
        <v>11</v>
      </c>
      <c r="G11">
        <v>4</v>
      </c>
      <c r="H11">
        <v>0</v>
      </c>
      <c r="I11">
        <v>1</v>
      </c>
      <c r="AA11" t="s">
        <v>94</v>
      </c>
    </row>
    <row r="12" spans="1:9" ht="14.25">
      <c r="A12" t="s">
        <v>12</v>
      </c>
      <c r="B12">
        <v>2</v>
      </c>
      <c r="C12">
        <v>20</v>
      </c>
      <c r="D12">
        <v>0</v>
      </c>
      <c r="E12">
        <v>0</v>
      </c>
      <c r="G12">
        <v>4</v>
      </c>
      <c r="H12">
        <v>0</v>
      </c>
      <c r="I12">
        <v>0</v>
      </c>
    </row>
    <row r="13" spans="1:9" ht="14.25">
      <c r="A13" t="s">
        <v>13</v>
      </c>
      <c r="B13">
        <v>4</v>
      </c>
      <c r="C13">
        <v>18</v>
      </c>
      <c r="D13">
        <v>13</v>
      </c>
      <c r="E13">
        <v>0</v>
      </c>
      <c r="G13">
        <v>8</v>
      </c>
      <c r="H13">
        <v>4</v>
      </c>
      <c r="I13">
        <v>4</v>
      </c>
    </row>
    <row r="14" spans="1:9" ht="14.25">
      <c r="A14" t="s">
        <v>17</v>
      </c>
      <c r="B14">
        <v>8</v>
      </c>
      <c r="C14">
        <v>29</v>
      </c>
      <c r="D14">
        <v>7</v>
      </c>
      <c r="E14">
        <v>18</v>
      </c>
      <c r="G14">
        <v>9</v>
      </c>
      <c r="H14">
        <v>3</v>
      </c>
      <c r="I14">
        <v>3</v>
      </c>
    </row>
    <row r="15" spans="1:17" ht="14.25">
      <c r="A15" t="s">
        <v>14</v>
      </c>
      <c r="B15">
        <v>11</v>
      </c>
      <c r="C15">
        <v>48</v>
      </c>
      <c r="D15">
        <v>12</v>
      </c>
      <c r="E15">
        <v>13</v>
      </c>
      <c r="G15">
        <v>13</v>
      </c>
      <c r="H15">
        <v>4</v>
      </c>
      <c r="I15">
        <v>21</v>
      </c>
      <c r="Q15" t="s">
        <v>4</v>
      </c>
    </row>
    <row r="16" spans="1:11" ht="14.25">
      <c r="A16" t="s">
        <v>16</v>
      </c>
      <c r="B16">
        <v>0</v>
      </c>
      <c r="C16">
        <v>8</v>
      </c>
      <c r="D16">
        <v>7</v>
      </c>
      <c r="E16">
        <v>0</v>
      </c>
      <c r="G16">
        <v>0</v>
      </c>
      <c r="H16">
        <v>2</v>
      </c>
      <c r="I16">
        <v>11</v>
      </c>
      <c r="K16" t="s">
        <v>4</v>
      </c>
    </row>
    <row r="17" spans="1:9" ht="14.25">
      <c r="A17" t="s">
        <v>18</v>
      </c>
      <c r="B17">
        <v>10</v>
      </c>
      <c r="C17">
        <v>39</v>
      </c>
      <c r="D17">
        <v>9</v>
      </c>
      <c r="E17">
        <v>15</v>
      </c>
      <c r="G17">
        <v>8</v>
      </c>
      <c r="H17">
        <v>14</v>
      </c>
      <c r="I17">
        <v>24</v>
      </c>
    </row>
    <row r="18" spans="1:3" ht="14.25">
      <c r="A18" t="s">
        <v>20</v>
      </c>
      <c r="C18" t="s">
        <v>161</v>
      </c>
    </row>
    <row r="19" spans="1:9" ht="14.25">
      <c r="A19" t="s">
        <v>48</v>
      </c>
      <c r="B19">
        <v>35</v>
      </c>
      <c r="C19">
        <v>173</v>
      </c>
      <c r="D19">
        <v>53</v>
      </c>
      <c r="E19">
        <v>57</v>
      </c>
      <c r="G19">
        <v>46</v>
      </c>
      <c r="H19">
        <v>27</v>
      </c>
      <c r="I19">
        <v>64</v>
      </c>
    </row>
    <row r="21" ht="14.25">
      <c r="A21" t="s">
        <v>29</v>
      </c>
    </row>
    <row r="22" spans="1:19" ht="14.25">
      <c r="A22" t="s">
        <v>10</v>
      </c>
      <c r="B22">
        <v>12</v>
      </c>
      <c r="C22">
        <v>29</v>
      </c>
      <c r="D22">
        <v>4</v>
      </c>
      <c r="E22">
        <v>7</v>
      </c>
      <c r="G22">
        <v>0</v>
      </c>
      <c r="H22">
        <v>0</v>
      </c>
      <c r="I22">
        <v>8</v>
      </c>
      <c r="M22">
        <v>8</v>
      </c>
      <c r="S22">
        <v>10</v>
      </c>
    </row>
    <row r="23" spans="1:9" ht="14.25">
      <c r="A23" t="s">
        <v>30</v>
      </c>
      <c r="B23">
        <v>10</v>
      </c>
      <c r="C23">
        <v>12</v>
      </c>
      <c r="D23">
        <v>3</v>
      </c>
      <c r="E23">
        <v>10</v>
      </c>
      <c r="G23">
        <v>0</v>
      </c>
      <c r="H23">
        <v>0</v>
      </c>
      <c r="I23">
        <v>3</v>
      </c>
    </row>
    <row r="24" spans="1:19" ht="14.25">
      <c r="A24" t="s">
        <v>31</v>
      </c>
      <c r="B24">
        <v>32</v>
      </c>
      <c r="C24">
        <v>59</v>
      </c>
      <c r="D24">
        <v>30</v>
      </c>
      <c r="E24">
        <v>42</v>
      </c>
      <c r="G24">
        <v>26</v>
      </c>
      <c r="H24">
        <v>10</v>
      </c>
      <c r="I24">
        <v>23</v>
      </c>
      <c r="O24">
        <v>98</v>
      </c>
      <c r="P24">
        <v>27</v>
      </c>
      <c r="Q24">
        <v>36</v>
      </c>
      <c r="R24">
        <v>5</v>
      </c>
      <c r="S24">
        <v>12</v>
      </c>
    </row>
    <row r="25" spans="1:9" ht="14.25">
      <c r="A25" t="s">
        <v>48</v>
      </c>
      <c r="B25">
        <v>54</v>
      </c>
      <c r="C25">
        <v>100</v>
      </c>
      <c r="D25">
        <v>37</v>
      </c>
      <c r="E25">
        <v>59</v>
      </c>
      <c r="G25">
        <v>26</v>
      </c>
      <c r="H25">
        <v>10</v>
      </c>
      <c r="I25">
        <v>34</v>
      </c>
    </row>
    <row r="27" ht="14.25">
      <c r="A27" t="s">
        <v>32</v>
      </c>
    </row>
    <row r="28" spans="1:3" ht="14.25">
      <c r="A28" t="s">
        <v>36</v>
      </c>
      <c r="C28" t="s">
        <v>161</v>
      </c>
    </row>
    <row r="29" spans="1:3" ht="14.25">
      <c r="A29" t="s">
        <v>33</v>
      </c>
      <c r="C29" t="s">
        <v>161</v>
      </c>
    </row>
    <row r="30" spans="1:9" ht="14.25">
      <c r="A30" t="s">
        <v>48</v>
      </c>
      <c r="B30">
        <v>0</v>
      </c>
      <c r="C30">
        <v>0</v>
      </c>
      <c r="D30">
        <v>0</v>
      </c>
      <c r="E30">
        <v>0</v>
      </c>
      <c r="G30">
        <v>0</v>
      </c>
      <c r="H30">
        <v>0</v>
      </c>
      <c r="I30">
        <v>0</v>
      </c>
    </row>
    <row r="32" ht="14.25">
      <c r="A32" t="s">
        <v>34</v>
      </c>
    </row>
    <row r="33" spans="1:9" ht="14.25">
      <c r="A33" t="s">
        <v>35</v>
      </c>
      <c r="B33">
        <v>13</v>
      </c>
      <c r="C33">
        <v>32</v>
      </c>
      <c r="D33">
        <v>9</v>
      </c>
      <c r="E33">
        <v>5</v>
      </c>
      <c r="G33">
        <v>3</v>
      </c>
      <c r="H33">
        <v>1</v>
      </c>
      <c r="I33">
        <v>1</v>
      </c>
    </row>
    <row r="34" spans="1:3" ht="14.25">
      <c r="A34" t="s">
        <v>37</v>
      </c>
      <c r="C34" t="s">
        <v>161</v>
      </c>
    </row>
    <row r="35" spans="1:9" ht="14.25">
      <c r="A35" t="s">
        <v>38</v>
      </c>
      <c r="B35">
        <v>3</v>
      </c>
      <c r="C35">
        <v>27</v>
      </c>
      <c r="D35">
        <v>2</v>
      </c>
      <c r="G35">
        <v>1</v>
      </c>
      <c r="I35">
        <v>1</v>
      </c>
    </row>
    <row r="36" spans="1:20" ht="14.25">
      <c r="A36" t="s">
        <v>39</v>
      </c>
      <c r="B36">
        <v>17</v>
      </c>
      <c r="C36">
        <v>29</v>
      </c>
      <c r="D36">
        <v>5</v>
      </c>
      <c r="E36">
        <v>7</v>
      </c>
      <c r="G36">
        <v>5</v>
      </c>
      <c r="S36">
        <v>12</v>
      </c>
      <c r="T36">
        <v>5</v>
      </c>
    </row>
    <row r="37" spans="1:8" ht="14.25">
      <c r="A37" t="s">
        <v>40</v>
      </c>
      <c r="B37">
        <v>28</v>
      </c>
      <c r="C37">
        <v>32</v>
      </c>
      <c r="D37">
        <v>6</v>
      </c>
      <c r="G37">
        <v>6</v>
      </c>
      <c r="H37">
        <v>1</v>
      </c>
    </row>
    <row r="38" spans="1:7" ht="14.25">
      <c r="A38" t="s">
        <v>41</v>
      </c>
      <c r="B38">
        <v>39</v>
      </c>
      <c r="C38">
        <v>45</v>
      </c>
      <c r="G38">
        <v>3</v>
      </c>
    </row>
    <row r="39" spans="1:9" ht="14.25">
      <c r="A39" t="s">
        <v>48</v>
      </c>
      <c r="B39">
        <v>100</v>
      </c>
      <c r="C39">
        <v>165</v>
      </c>
      <c r="D39">
        <v>22</v>
      </c>
      <c r="E39">
        <v>12</v>
      </c>
      <c r="G39">
        <v>18</v>
      </c>
      <c r="H39">
        <v>2</v>
      </c>
      <c r="I39">
        <v>2</v>
      </c>
    </row>
    <row r="41" ht="14.25">
      <c r="A41" t="s">
        <v>42</v>
      </c>
    </row>
    <row r="42" spans="1:27" ht="14.25">
      <c r="A42" t="s">
        <v>43</v>
      </c>
      <c r="B42">
        <v>3</v>
      </c>
      <c r="C42">
        <v>10</v>
      </c>
      <c r="D42">
        <v>6</v>
      </c>
      <c r="E42">
        <v>4</v>
      </c>
      <c r="G42">
        <v>3</v>
      </c>
      <c r="H42">
        <v>3</v>
      </c>
      <c r="I42">
        <v>3</v>
      </c>
      <c r="L42" t="s">
        <v>4</v>
      </c>
      <c r="AA42" t="s">
        <v>125</v>
      </c>
    </row>
    <row r="43" spans="1:9" ht="14.25">
      <c r="A43" t="s">
        <v>147</v>
      </c>
      <c r="B43">
        <v>5</v>
      </c>
      <c r="C43">
        <v>20</v>
      </c>
      <c r="D43">
        <v>5</v>
      </c>
      <c r="E43">
        <v>4</v>
      </c>
      <c r="G43">
        <v>6</v>
      </c>
      <c r="H43">
        <v>1</v>
      </c>
      <c r="I43">
        <v>0</v>
      </c>
    </row>
    <row r="44" spans="1:26" ht="14.25">
      <c r="A44" t="s">
        <v>45</v>
      </c>
      <c r="B44">
        <v>8</v>
      </c>
      <c r="C44">
        <v>22</v>
      </c>
      <c r="D44">
        <v>4</v>
      </c>
      <c r="E44">
        <v>0</v>
      </c>
      <c r="G44">
        <v>7</v>
      </c>
      <c r="H44">
        <v>0</v>
      </c>
      <c r="I44">
        <v>0</v>
      </c>
      <c r="Z44">
        <v>10</v>
      </c>
    </row>
    <row r="45" spans="1:14" ht="14.25">
      <c r="A45" t="s">
        <v>46</v>
      </c>
      <c r="B45">
        <v>19</v>
      </c>
      <c r="C45">
        <v>29</v>
      </c>
      <c r="D45">
        <v>12</v>
      </c>
      <c r="E45">
        <v>0</v>
      </c>
      <c r="G45">
        <v>1</v>
      </c>
      <c r="H45">
        <v>0</v>
      </c>
      <c r="I45">
        <v>0</v>
      </c>
      <c r="N45" t="s">
        <v>4</v>
      </c>
    </row>
    <row r="46" spans="1:9" ht="14.25">
      <c r="A46" t="s">
        <v>47</v>
      </c>
      <c r="B46">
        <v>2</v>
      </c>
      <c r="C46">
        <v>6</v>
      </c>
      <c r="D46">
        <v>6</v>
      </c>
      <c r="E46">
        <v>0</v>
      </c>
      <c r="F46" t="s">
        <v>4</v>
      </c>
      <c r="G46">
        <v>2</v>
      </c>
      <c r="H46">
        <v>1</v>
      </c>
      <c r="I46">
        <v>0</v>
      </c>
    </row>
    <row r="47" spans="1:9" ht="14.25">
      <c r="A47" t="s">
        <v>48</v>
      </c>
      <c r="B47">
        <v>37</v>
      </c>
      <c r="C47">
        <v>87</v>
      </c>
      <c r="D47">
        <v>33</v>
      </c>
      <c r="E47">
        <v>8</v>
      </c>
      <c r="G47">
        <v>19</v>
      </c>
      <c r="H47">
        <v>5</v>
      </c>
      <c r="I47">
        <v>3</v>
      </c>
    </row>
    <row r="48" ht="14.25">
      <c r="A48" t="s">
        <v>4</v>
      </c>
    </row>
    <row r="49" spans="1:9" ht="14.25">
      <c r="A49" t="s">
        <v>61</v>
      </c>
      <c r="B49">
        <v>481</v>
      </c>
      <c r="C49">
        <v>762</v>
      </c>
      <c r="D49">
        <v>189</v>
      </c>
      <c r="E49">
        <v>160</v>
      </c>
      <c r="G49">
        <v>172</v>
      </c>
      <c r="H49">
        <v>44</v>
      </c>
      <c r="I49">
        <v>111</v>
      </c>
    </row>
  </sheetData>
  <sheetProtection/>
  <printOptions/>
  <pageMargins left="0.7" right="0.7" top="0.75" bottom="0.75" header="0.3" footer="0.3"/>
  <pageSetup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17.8515625" style="0" customWidth="1"/>
    <col min="2" max="10" width="6.8515625" style="0" customWidth="1"/>
    <col min="11" max="23" width="5.57421875" style="0" customWidth="1"/>
    <col min="24" max="29" width="5.57421875" style="15" customWidth="1"/>
    <col min="30" max="31" width="5.57421875" style="0" customWidth="1"/>
  </cols>
  <sheetData>
    <row r="1" spans="1:31" ht="75" customHeight="1">
      <c r="A1" s="4"/>
      <c r="B1" s="6" t="s">
        <v>1</v>
      </c>
      <c r="C1" s="6" t="s">
        <v>0</v>
      </c>
      <c r="D1" s="6" t="s">
        <v>7</v>
      </c>
      <c r="E1" s="6" t="s">
        <v>6</v>
      </c>
      <c r="F1" s="5"/>
      <c r="G1" s="6" t="s">
        <v>2</v>
      </c>
      <c r="H1" s="6" t="s">
        <v>8</v>
      </c>
      <c r="I1" s="6" t="s">
        <v>3</v>
      </c>
      <c r="J1" s="7"/>
      <c r="K1" s="54" t="s">
        <v>116</v>
      </c>
      <c r="L1" s="54" t="s">
        <v>15</v>
      </c>
      <c r="M1" s="54" t="s">
        <v>143</v>
      </c>
      <c r="N1" s="54" t="s">
        <v>144</v>
      </c>
      <c r="O1" s="55" t="s">
        <v>59</v>
      </c>
      <c r="P1" s="55" t="s">
        <v>51</v>
      </c>
      <c r="Q1" s="55" t="s">
        <v>52</v>
      </c>
      <c r="R1" s="55" t="s">
        <v>53</v>
      </c>
      <c r="S1" s="55" t="s">
        <v>54</v>
      </c>
      <c r="T1" s="55" t="s">
        <v>55</v>
      </c>
      <c r="U1" s="55" t="s">
        <v>131</v>
      </c>
      <c r="V1" s="55" t="s">
        <v>145</v>
      </c>
      <c r="W1" s="55" t="s">
        <v>120</v>
      </c>
      <c r="X1" s="55" t="s">
        <v>146</v>
      </c>
      <c r="Y1" s="55" t="s">
        <v>132</v>
      </c>
      <c r="Z1" s="55" t="s">
        <v>133</v>
      </c>
      <c r="AA1" s="55" t="s">
        <v>130</v>
      </c>
      <c r="AB1" s="55" t="s">
        <v>134</v>
      </c>
      <c r="AC1" s="55" t="s">
        <v>21</v>
      </c>
      <c r="AD1" s="55" t="s">
        <v>60</v>
      </c>
      <c r="AE1" s="55" t="s">
        <v>148</v>
      </c>
    </row>
    <row r="2" spans="1:24" ht="16.5" customHeight="1">
      <c r="A2" s="3"/>
      <c r="B2" s="1" t="s">
        <v>5</v>
      </c>
      <c r="C2" s="1" t="s">
        <v>5</v>
      </c>
      <c r="D2" s="1" t="s">
        <v>5</v>
      </c>
      <c r="E2" s="1" t="s">
        <v>5</v>
      </c>
      <c r="F2" s="10"/>
      <c r="G2" s="1" t="s">
        <v>5</v>
      </c>
      <c r="H2" s="1" t="s">
        <v>5</v>
      </c>
      <c r="I2" s="1" t="s">
        <v>5</v>
      </c>
      <c r="J2" s="10"/>
      <c r="K2" s="11"/>
      <c r="L2" s="10"/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6.5" customHeight="1">
      <c r="A3" s="3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6.5" customHeight="1">
      <c r="A4" s="4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31" ht="16.5" customHeight="1">
      <c r="A5" s="4" t="s">
        <v>25</v>
      </c>
      <c r="B5" s="5"/>
      <c r="C5" s="5">
        <v>31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0"/>
      <c r="AE5" s="15">
        <v>59</v>
      </c>
    </row>
    <row r="6" spans="1:30" ht="16.5" customHeight="1">
      <c r="A6" s="4" t="s">
        <v>26</v>
      </c>
      <c r="B6" s="5">
        <v>208</v>
      </c>
      <c r="C6" s="5">
        <v>224</v>
      </c>
      <c r="D6" s="5">
        <v>13</v>
      </c>
      <c r="E6" s="5">
        <v>12</v>
      </c>
      <c r="F6" s="5"/>
      <c r="G6" s="5">
        <v>18</v>
      </c>
      <c r="H6" s="5">
        <v>0</v>
      </c>
      <c r="I6" s="5"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>
        <v>15</v>
      </c>
      <c r="U6" s="5"/>
      <c r="V6" s="5"/>
      <c r="W6" s="5"/>
      <c r="X6" s="5"/>
      <c r="Y6" s="15">
        <v>9</v>
      </c>
      <c r="Z6" s="15">
        <v>9</v>
      </c>
      <c r="AA6" s="5">
        <v>18</v>
      </c>
      <c r="AB6" s="5">
        <v>4</v>
      </c>
      <c r="AC6" s="5">
        <v>12</v>
      </c>
      <c r="AD6" s="5">
        <v>6</v>
      </c>
    </row>
    <row r="7" spans="1:24" ht="16.5" customHeight="1">
      <c r="A7" s="4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6.5" customHeight="1">
      <c r="A8" s="4" t="s">
        <v>48</v>
      </c>
      <c r="B8" s="6">
        <f aca="true" t="shared" si="0" ref="B8:I8">SUM(B4:B7)</f>
        <v>208</v>
      </c>
      <c r="C8" s="6">
        <f t="shared" si="0"/>
        <v>255</v>
      </c>
      <c r="D8" s="6">
        <f t="shared" si="0"/>
        <v>14</v>
      </c>
      <c r="E8" s="6">
        <f t="shared" si="0"/>
        <v>12</v>
      </c>
      <c r="F8" s="6">
        <f t="shared" si="0"/>
        <v>0</v>
      </c>
      <c r="G8" s="6">
        <f t="shared" si="0"/>
        <v>18</v>
      </c>
      <c r="H8" s="6">
        <f t="shared" si="0"/>
        <v>0</v>
      </c>
      <c r="I8" s="6">
        <f t="shared" si="0"/>
        <v>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6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6.5" customHeight="1">
      <c r="A11" s="3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>
        <v>21</v>
      </c>
      <c r="L11" s="5">
        <v>42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6.5" customHeight="1">
      <c r="A12" s="4" t="s">
        <v>11</v>
      </c>
      <c r="B12" s="5">
        <v>0</v>
      </c>
      <c r="C12" s="5">
        <v>18</v>
      </c>
      <c r="D12" s="5">
        <v>6</v>
      </c>
      <c r="E12" s="5">
        <v>18</v>
      </c>
      <c r="F12" s="5"/>
      <c r="G12" s="5">
        <v>4</v>
      </c>
      <c r="H12" s="5">
        <v>0</v>
      </c>
      <c r="I12" s="5">
        <v>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6.5" customHeight="1">
      <c r="A13" s="4" t="s">
        <v>12</v>
      </c>
      <c r="B13" s="5">
        <v>0</v>
      </c>
      <c r="C13" s="5">
        <v>23</v>
      </c>
      <c r="D13" s="5">
        <v>0</v>
      </c>
      <c r="E13" s="5">
        <v>0</v>
      </c>
      <c r="F13" s="5"/>
      <c r="G13" s="5">
        <v>6</v>
      </c>
      <c r="H13" s="5">
        <v>0</v>
      </c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6.5" customHeight="1">
      <c r="A14" s="4" t="s">
        <v>13</v>
      </c>
      <c r="B14" s="5">
        <v>5</v>
      </c>
      <c r="C14" s="5">
        <v>25</v>
      </c>
      <c r="D14" s="5">
        <v>10</v>
      </c>
      <c r="E14" s="5">
        <v>0</v>
      </c>
      <c r="F14" s="5"/>
      <c r="G14" s="5">
        <v>9</v>
      </c>
      <c r="H14" s="5">
        <v>3</v>
      </c>
      <c r="I14" s="5">
        <v>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6.5" customHeight="1">
      <c r="A15" s="4" t="s">
        <v>17</v>
      </c>
      <c r="B15" s="5">
        <v>2</v>
      </c>
      <c r="C15" s="5">
        <v>9</v>
      </c>
      <c r="D15" s="5">
        <v>14</v>
      </c>
      <c r="E15" s="5">
        <v>0</v>
      </c>
      <c r="F15" s="5"/>
      <c r="G15" s="5">
        <v>6</v>
      </c>
      <c r="H15" s="5">
        <v>2</v>
      </c>
      <c r="I15" s="5">
        <v>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9"/>
      <c r="V15" s="59"/>
      <c r="W15" s="59"/>
      <c r="X15" s="60"/>
    </row>
    <row r="16" spans="1:24" ht="16.5" customHeight="1">
      <c r="A16" s="4" t="s">
        <v>14</v>
      </c>
      <c r="B16" s="5">
        <v>8</v>
      </c>
      <c r="C16" s="5">
        <v>42</v>
      </c>
      <c r="D16" s="5">
        <v>9</v>
      </c>
      <c r="E16" s="5">
        <v>19</v>
      </c>
      <c r="F16" s="5"/>
      <c r="G16" s="5">
        <v>15</v>
      </c>
      <c r="H16" s="5">
        <v>5</v>
      </c>
      <c r="I16" s="5">
        <v>18</v>
      </c>
      <c r="J16" s="5"/>
      <c r="K16" s="5"/>
      <c r="L16" s="5"/>
      <c r="M16" s="5"/>
      <c r="N16" s="5"/>
      <c r="O16" s="5"/>
      <c r="P16" s="5"/>
      <c r="Q16" s="5" t="s">
        <v>4</v>
      </c>
      <c r="R16" s="5"/>
      <c r="S16" s="5"/>
      <c r="T16" s="5"/>
      <c r="U16" s="59"/>
      <c r="V16" s="59"/>
      <c r="W16" s="59"/>
      <c r="X16" s="60"/>
    </row>
    <row r="17" spans="1:24" ht="16.5" customHeight="1">
      <c r="A17" s="4" t="s">
        <v>16</v>
      </c>
      <c r="B17" s="5">
        <v>10</v>
      </c>
      <c r="C17" s="5">
        <v>49</v>
      </c>
      <c r="D17" s="5">
        <v>12</v>
      </c>
      <c r="E17" s="5">
        <v>13</v>
      </c>
      <c r="F17" s="5"/>
      <c r="G17" s="5">
        <v>2</v>
      </c>
      <c r="H17" s="2">
        <v>2</v>
      </c>
      <c r="I17" s="5">
        <v>0</v>
      </c>
      <c r="J17" s="5"/>
      <c r="K17" s="5" t="s">
        <v>4</v>
      </c>
      <c r="L17" s="5"/>
      <c r="M17" s="5"/>
      <c r="N17" s="5"/>
      <c r="O17" s="5"/>
      <c r="P17" s="5"/>
      <c r="Q17" s="5"/>
      <c r="R17" s="5"/>
      <c r="S17" s="5"/>
      <c r="T17" s="5"/>
      <c r="U17" s="59"/>
      <c r="V17" s="59"/>
      <c r="W17" s="59"/>
      <c r="X17" s="60"/>
    </row>
    <row r="18" spans="1:24" ht="16.5" customHeight="1">
      <c r="A18" s="4" t="s">
        <v>18</v>
      </c>
      <c r="B18" s="5">
        <v>12</v>
      </c>
      <c r="C18" s="5">
        <v>42</v>
      </c>
      <c r="D18" s="5">
        <v>15</v>
      </c>
      <c r="E18" s="5">
        <v>10</v>
      </c>
      <c r="F18" s="5"/>
      <c r="G18" s="5">
        <v>8</v>
      </c>
      <c r="H18" s="5"/>
      <c r="I18" s="5">
        <v>12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9"/>
      <c r="V18" s="59"/>
      <c r="W18" s="59"/>
      <c r="X18" s="60"/>
    </row>
    <row r="19" spans="1:24" ht="16.5" customHeight="1">
      <c r="A19" s="4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9"/>
      <c r="V19" s="59"/>
      <c r="W19" s="59"/>
      <c r="X19" s="60"/>
    </row>
    <row r="20" spans="1:24" ht="16.5" customHeight="1">
      <c r="A20" s="3" t="s">
        <v>48</v>
      </c>
      <c r="B20" s="6">
        <f>SUM(B12:B18)</f>
        <v>37</v>
      </c>
      <c r="C20" s="6">
        <f>SUM(C12:C18)</f>
        <v>208</v>
      </c>
      <c r="D20" s="6">
        <f>SUM(D12:D19)</f>
        <v>66</v>
      </c>
      <c r="E20" s="6">
        <f>SUM(E12:E19)</f>
        <v>60</v>
      </c>
      <c r="F20" s="6"/>
      <c r="G20" s="6">
        <f>SUM(G12:G19)</f>
        <v>50</v>
      </c>
      <c r="H20" s="6">
        <f>SUM(H12:H19)</f>
        <v>12</v>
      </c>
      <c r="I20" s="6">
        <f>SUM(I12:I19)</f>
        <v>39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9"/>
      <c r="V20" s="59"/>
      <c r="W20" s="59"/>
      <c r="X20" s="60"/>
    </row>
    <row r="21" spans="1:24" ht="16.5" customHeight="1">
      <c r="A21" s="4"/>
      <c r="B21" s="6"/>
      <c r="C21" s="6"/>
      <c r="D21" s="6"/>
      <c r="E21" s="6"/>
      <c r="F21" s="6"/>
      <c r="G21" s="6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9"/>
      <c r="V21" s="59"/>
      <c r="W21" s="59"/>
      <c r="X21" s="60"/>
    </row>
    <row r="22" spans="1:24" ht="16.5" customHeight="1">
      <c r="A22" s="4"/>
      <c r="B22" s="6"/>
      <c r="C22" s="6"/>
      <c r="D22" s="6"/>
      <c r="E22" s="6"/>
      <c r="F22" s="6"/>
      <c r="G22" s="6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9"/>
      <c r="V22" s="59"/>
      <c r="W22" s="59"/>
      <c r="X22" s="60"/>
    </row>
    <row r="23" spans="1:24" ht="16.5" customHeight="1">
      <c r="A23" s="3" t="s">
        <v>29</v>
      </c>
      <c r="B23" s="13"/>
      <c r="C23" s="13"/>
      <c r="D23" s="13"/>
      <c r="E23" s="13"/>
      <c r="F23" s="13"/>
      <c r="G23" s="13"/>
      <c r="H23" s="1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9"/>
      <c r="V23" s="59"/>
      <c r="W23" s="59"/>
      <c r="X23" s="60"/>
    </row>
    <row r="24" spans="1:24" ht="16.5" customHeight="1">
      <c r="A24" s="4" t="s">
        <v>10</v>
      </c>
      <c r="B24" s="13">
        <v>11</v>
      </c>
      <c r="C24" s="13">
        <v>19</v>
      </c>
      <c r="D24" s="13">
        <v>7</v>
      </c>
      <c r="E24" s="13">
        <v>7</v>
      </c>
      <c r="F24" s="13"/>
      <c r="G24" s="13">
        <v>2</v>
      </c>
      <c r="H24" s="13">
        <v>0</v>
      </c>
      <c r="I24" s="5">
        <v>11</v>
      </c>
      <c r="J24" s="5"/>
      <c r="K24" s="5"/>
      <c r="L24" s="5"/>
      <c r="M24" s="5">
        <v>6</v>
      </c>
      <c r="N24" s="5"/>
      <c r="O24" s="5"/>
      <c r="P24" s="5"/>
      <c r="Q24" s="5"/>
      <c r="R24" s="5"/>
      <c r="S24" s="5"/>
      <c r="T24" s="5">
        <v>10</v>
      </c>
      <c r="U24" s="59"/>
      <c r="V24" s="59"/>
      <c r="W24" s="59"/>
      <c r="X24" s="60"/>
    </row>
    <row r="25" spans="1:24" ht="16.5" customHeight="1">
      <c r="A25" s="4" t="s">
        <v>30</v>
      </c>
      <c r="B25" s="5">
        <v>6</v>
      </c>
      <c r="C25" s="5">
        <v>18</v>
      </c>
      <c r="D25" s="5">
        <v>1</v>
      </c>
      <c r="E25" s="5">
        <v>10</v>
      </c>
      <c r="F25" s="5"/>
      <c r="G25" s="5">
        <v>3</v>
      </c>
      <c r="H25" s="5">
        <v>0</v>
      </c>
      <c r="I25" s="5">
        <v>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9"/>
      <c r="V25" s="59"/>
      <c r="W25" s="59"/>
      <c r="X25" s="60"/>
    </row>
    <row r="26" spans="1:24" ht="16.5" customHeight="1">
      <c r="A26" s="4" t="s">
        <v>31</v>
      </c>
      <c r="B26" s="5">
        <v>25</v>
      </c>
      <c r="C26" s="5">
        <v>66</v>
      </c>
      <c r="D26" s="5">
        <v>33</v>
      </c>
      <c r="E26" s="5">
        <v>41</v>
      </c>
      <c r="F26" s="5"/>
      <c r="G26" s="5">
        <v>38</v>
      </c>
      <c r="H26" s="5">
        <v>11</v>
      </c>
      <c r="I26" s="5">
        <v>19</v>
      </c>
      <c r="J26" s="5"/>
      <c r="K26" s="5"/>
      <c r="L26" s="5"/>
      <c r="M26" s="5" t="s">
        <v>4</v>
      </c>
      <c r="N26" s="5"/>
      <c r="O26" s="5"/>
      <c r="P26" s="5">
        <v>80</v>
      </c>
      <c r="Q26" s="5">
        <v>23</v>
      </c>
      <c r="R26" s="5">
        <v>35</v>
      </c>
      <c r="S26" s="5">
        <v>7</v>
      </c>
      <c r="T26" s="5">
        <v>12</v>
      </c>
      <c r="U26" s="59"/>
      <c r="V26" s="60"/>
      <c r="W26" s="60"/>
      <c r="X26" s="60"/>
    </row>
    <row r="27" spans="1:24" ht="16.5" customHeight="1">
      <c r="A27" s="3" t="s">
        <v>48</v>
      </c>
      <c r="B27" s="6">
        <f>SUM(B24:B26)</f>
        <v>42</v>
      </c>
      <c r="C27" s="6">
        <f>SUM(C24:C26)</f>
        <v>103</v>
      </c>
      <c r="D27" s="6">
        <f>SUM(D24:D26)</f>
        <v>41</v>
      </c>
      <c r="E27" s="6">
        <f>SUM(E24:E26)</f>
        <v>58</v>
      </c>
      <c r="F27" s="6"/>
      <c r="G27" s="6">
        <f>SUM(G24:G26)</f>
        <v>43</v>
      </c>
      <c r="H27" s="6">
        <f>SUM(H24:H26)</f>
        <v>11</v>
      </c>
      <c r="I27" s="6">
        <f>SUM(I24:I26)</f>
        <v>33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9"/>
      <c r="V27" s="59"/>
      <c r="W27" s="59"/>
      <c r="X27" s="60"/>
    </row>
    <row r="28" spans="1:24" ht="16.5" customHeight="1">
      <c r="A28" s="4"/>
      <c r="B28" s="6"/>
      <c r="C28" s="6"/>
      <c r="D28" s="6"/>
      <c r="E28" s="6"/>
      <c r="F28" s="6"/>
      <c r="G28" s="6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9"/>
      <c r="V28" s="59"/>
      <c r="W28" s="59"/>
      <c r="X28" s="60"/>
    </row>
    <row r="29" spans="1:24" ht="16.5" customHeight="1">
      <c r="A29" s="4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9"/>
      <c r="V29" s="59"/>
      <c r="W29" s="59"/>
      <c r="X29" s="60"/>
    </row>
    <row r="30" spans="1:24" ht="16.5" customHeight="1">
      <c r="A30" s="3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9"/>
      <c r="V30" s="59"/>
      <c r="W30" s="59"/>
      <c r="X30" s="60"/>
    </row>
    <row r="31" spans="1:24" ht="16.5" customHeight="1">
      <c r="A31" s="4" t="s">
        <v>36</v>
      </c>
      <c r="B31" s="5"/>
      <c r="C31" s="5"/>
      <c r="D31" s="5"/>
      <c r="E31" s="5">
        <v>7</v>
      </c>
      <c r="F31" s="5"/>
      <c r="G31" s="5"/>
      <c r="H31" s="5"/>
      <c r="I31" s="5">
        <v>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9"/>
      <c r="V31" s="59"/>
      <c r="W31" s="60"/>
      <c r="X31" s="60"/>
    </row>
    <row r="32" spans="1:24" ht="16.5" customHeight="1">
      <c r="A32" s="4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 t="s">
        <v>137</v>
      </c>
      <c r="X32" s="60"/>
    </row>
    <row r="33" spans="1:24" ht="16.5" customHeight="1">
      <c r="A33" s="3" t="s">
        <v>48</v>
      </c>
      <c r="B33" s="6">
        <f>SUM(B31:B32)</f>
        <v>0</v>
      </c>
      <c r="C33" s="6">
        <f>SUM(C31:C32)</f>
        <v>0</v>
      </c>
      <c r="D33" s="6">
        <f>SUM(D31:D32)</f>
        <v>0</v>
      </c>
      <c r="E33" s="6">
        <f>SUM(E31:E32)</f>
        <v>7</v>
      </c>
      <c r="F33" s="6"/>
      <c r="G33" s="6">
        <f>SUM(G31:G32)</f>
        <v>0</v>
      </c>
      <c r="H33" s="6">
        <f>SUM(H31:H32)</f>
        <v>0</v>
      </c>
      <c r="I33" s="6">
        <f>SUM(I31:I32)</f>
        <v>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0"/>
    </row>
    <row r="34" spans="1:24" ht="16.5" customHeight="1">
      <c r="A34" s="4"/>
      <c r="B34" s="5"/>
      <c r="C34" s="5"/>
      <c r="D34" s="5"/>
      <c r="E34" s="5" t="s">
        <v>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0"/>
    </row>
    <row r="35" spans="1:24" ht="16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0"/>
    </row>
    <row r="36" spans="1:24" ht="16.5" customHeight="1">
      <c r="A36" s="3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0"/>
    </row>
    <row r="37" spans="1:24" ht="16.5" customHeight="1">
      <c r="A37" s="4" t="s">
        <v>35</v>
      </c>
      <c r="B37" s="5">
        <v>21</v>
      </c>
      <c r="C37" s="5">
        <v>30</v>
      </c>
      <c r="D37" s="5">
        <v>12</v>
      </c>
      <c r="E37" s="5">
        <v>9</v>
      </c>
      <c r="F37" s="5"/>
      <c r="G37" s="5">
        <v>3</v>
      </c>
      <c r="H37" s="5">
        <v>1</v>
      </c>
      <c r="I37" s="5">
        <v>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0"/>
    </row>
    <row r="38" spans="1:24" ht="16.5" customHeight="1">
      <c r="A38" s="4" t="s">
        <v>37</v>
      </c>
      <c r="B38" s="5">
        <v>19</v>
      </c>
      <c r="C38" s="5">
        <v>110</v>
      </c>
      <c r="D38" s="5">
        <v>10</v>
      </c>
      <c r="E38" s="5">
        <v>0</v>
      </c>
      <c r="F38" s="5"/>
      <c r="G38" s="5">
        <v>7</v>
      </c>
      <c r="H38" s="5">
        <v>9</v>
      </c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0"/>
    </row>
    <row r="39" spans="1:24" ht="16.5" customHeight="1">
      <c r="A39" s="4" t="s">
        <v>38</v>
      </c>
      <c r="B39" s="5">
        <v>3</v>
      </c>
      <c r="C39" s="5">
        <v>33</v>
      </c>
      <c r="D39" s="5">
        <v>1</v>
      </c>
      <c r="E39" s="5">
        <v>0</v>
      </c>
      <c r="F39" s="5"/>
      <c r="G39" s="5">
        <v>1</v>
      </c>
      <c r="H39" s="5">
        <v>0</v>
      </c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0"/>
    </row>
    <row r="40" spans="1:24" ht="16.5" customHeight="1">
      <c r="A40" s="4" t="s">
        <v>39</v>
      </c>
      <c r="B40" s="5">
        <v>22</v>
      </c>
      <c r="C40" s="5">
        <v>52</v>
      </c>
      <c r="D40" s="5">
        <v>1</v>
      </c>
      <c r="E40" s="5">
        <v>6</v>
      </c>
      <c r="F40" s="5"/>
      <c r="G40" s="5">
        <v>5</v>
      </c>
      <c r="H40" s="5">
        <v>0</v>
      </c>
      <c r="I40" s="5">
        <v>1</v>
      </c>
      <c r="J40" s="5"/>
      <c r="K40" s="5"/>
      <c r="L40" s="5"/>
      <c r="M40" s="5"/>
      <c r="N40" s="5">
        <v>9</v>
      </c>
      <c r="O40" s="5">
        <v>5</v>
      </c>
      <c r="P40" s="5"/>
      <c r="Q40" s="5"/>
      <c r="R40" s="5"/>
      <c r="S40" s="5"/>
      <c r="T40" s="5"/>
      <c r="U40" s="5">
        <v>3</v>
      </c>
      <c r="V40" s="5">
        <v>8</v>
      </c>
      <c r="W40" s="5"/>
      <c r="X40" s="60">
        <v>3</v>
      </c>
    </row>
    <row r="41" spans="1:24" ht="16.5" customHeight="1">
      <c r="A41" s="4" t="s">
        <v>40</v>
      </c>
      <c r="B41" s="5" t="s">
        <v>94</v>
      </c>
      <c r="C41" s="58"/>
      <c r="D41" s="5" t="s">
        <v>138</v>
      </c>
      <c r="E41" s="5"/>
      <c r="F41" s="5"/>
      <c r="G41" s="5"/>
      <c r="H41" s="5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0"/>
    </row>
    <row r="42" spans="1:24" ht="16.5" customHeight="1">
      <c r="A42" s="4" t="s">
        <v>41</v>
      </c>
      <c r="B42" s="5">
        <v>37</v>
      </c>
      <c r="C42" s="5">
        <v>49</v>
      </c>
      <c r="D42" s="5">
        <v>4</v>
      </c>
      <c r="E42" s="5">
        <v>0</v>
      </c>
      <c r="F42" s="5"/>
      <c r="G42" s="5">
        <v>0</v>
      </c>
      <c r="H42" s="5">
        <v>0</v>
      </c>
      <c r="I42" s="5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0"/>
    </row>
    <row r="43" spans="1:24" ht="16.5" customHeight="1">
      <c r="A43" s="3" t="s">
        <v>48</v>
      </c>
      <c r="B43" s="6">
        <f>SUM(B37:B42)</f>
        <v>102</v>
      </c>
      <c r="C43" s="6">
        <f>SUM(C37:C42)</f>
        <v>274</v>
      </c>
      <c r="D43" s="6">
        <f>SUM(D37:D42)</f>
        <v>28</v>
      </c>
      <c r="E43" s="6">
        <f>SUM(E37:E42)</f>
        <v>15</v>
      </c>
      <c r="F43" s="6"/>
      <c r="G43" s="6">
        <f>SUM(G37:G42)</f>
        <v>16</v>
      </c>
      <c r="H43" s="6">
        <f>SUM(H37:H42)</f>
        <v>10</v>
      </c>
      <c r="I43" s="6">
        <f>SUM(I37:I42)</f>
        <v>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0"/>
    </row>
    <row r="44" spans="1:24" ht="16.5" customHeight="1">
      <c r="A44" s="4"/>
      <c r="B44" s="6"/>
      <c r="C44" s="6"/>
      <c r="D44" s="6"/>
      <c r="E44" s="6"/>
      <c r="F44" s="6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0"/>
    </row>
    <row r="45" spans="1:24" ht="16.5" customHeight="1">
      <c r="A45" s="4"/>
      <c r="B45" s="6"/>
      <c r="C45" s="6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0"/>
    </row>
    <row r="46" spans="1:24" ht="16.5" customHeight="1">
      <c r="A46" s="3" t="s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0"/>
    </row>
    <row r="47" spans="1:24" ht="16.5" customHeight="1">
      <c r="A47" s="4" t="s">
        <v>43</v>
      </c>
      <c r="B47" s="5">
        <v>4</v>
      </c>
      <c r="C47" s="5">
        <v>16</v>
      </c>
      <c r="D47" s="5">
        <v>4</v>
      </c>
      <c r="E47" s="5">
        <v>5</v>
      </c>
      <c r="F47" s="5"/>
      <c r="G47" s="5">
        <v>2</v>
      </c>
      <c r="H47" s="5">
        <v>3</v>
      </c>
      <c r="I47" s="5">
        <v>2</v>
      </c>
      <c r="J47" s="5"/>
      <c r="K47" s="5"/>
      <c r="L47" s="5" t="s">
        <v>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0"/>
    </row>
    <row r="48" spans="1:24" ht="16.5" customHeight="1">
      <c r="A48" s="4" t="s">
        <v>147</v>
      </c>
      <c r="B48" s="5">
        <v>10</v>
      </c>
      <c r="C48" s="5">
        <v>30</v>
      </c>
      <c r="D48" s="5">
        <v>8</v>
      </c>
      <c r="E48" s="5">
        <v>4</v>
      </c>
      <c r="F48" s="5"/>
      <c r="G48" s="5">
        <v>5</v>
      </c>
      <c r="H48" s="5">
        <v>1</v>
      </c>
      <c r="I48" s="5">
        <v>0</v>
      </c>
      <c r="J48" s="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</row>
    <row r="49" spans="1:24" ht="16.5" customHeight="1">
      <c r="A49" s="4" t="s">
        <v>45</v>
      </c>
      <c r="B49" s="5">
        <v>6</v>
      </c>
      <c r="C49" s="5">
        <v>13</v>
      </c>
      <c r="D49" s="5">
        <v>4</v>
      </c>
      <c r="E49" s="5">
        <v>0</v>
      </c>
      <c r="F49" s="5"/>
      <c r="G49" s="5">
        <v>4</v>
      </c>
      <c r="H49" s="5">
        <v>0</v>
      </c>
      <c r="I49" s="5">
        <v>0</v>
      </c>
      <c r="J49" s="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/>
    </row>
    <row r="50" spans="1:24" ht="16.5" customHeight="1">
      <c r="A50" s="4" t="s">
        <v>46</v>
      </c>
      <c r="B50" s="5">
        <v>8</v>
      </c>
      <c r="C50" s="5">
        <v>24</v>
      </c>
      <c r="D50" s="5">
        <v>11</v>
      </c>
      <c r="E50" s="5">
        <v>0</v>
      </c>
      <c r="F50" s="5"/>
      <c r="G50" s="5">
        <v>1</v>
      </c>
      <c r="H50" s="5">
        <v>1</v>
      </c>
      <c r="I50" s="5">
        <v>0</v>
      </c>
      <c r="J50" s="5"/>
      <c r="K50" s="59"/>
      <c r="L50" s="59"/>
      <c r="M50" s="59"/>
      <c r="N50" s="59" t="s">
        <v>4</v>
      </c>
      <c r="O50" s="59"/>
      <c r="P50" s="59"/>
      <c r="Q50" s="59"/>
      <c r="R50" s="59"/>
      <c r="S50" s="59"/>
      <c r="T50" s="59"/>
      <c r="U50" s="59"/>
      <c r="V50" s="59"/>
      <c r="W50" s="59"/>
      <c r="X50" s="60"/>
    </row>
    <row r="51" spans="1:24" ht="16.5" customHeight="1">
      <c r="A51" s="4" t="s">
        <v>47</v>
      </c>
      <c r="B51" s="5">
        <v>2</v>
      </c>
      <c r="C51" s="5">
        <v>20</v>
      </c>
      <c r="D51" s="5">
        <v>4</v>
      </c>
      <c r="E51" s="5">
        <v>0</v>
      </c>
      <c r="F51" s="5"/>
      <c r="G51" s="5">
        <v>3</v>
      </c>
      <c r="H51" s="5">
        <v>0</v>
      </c>
      <c r="I51" s="5">
        <v>3</v>
      </c>
      <c r="J51" s="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0"/>
    </row>
    <row r="52" spans="1:24" ht="16.5" customHeight="1">
      <c r="A52" s="3" t="s">
        <v>48</v>
      </c>
      <c r="B52" s="6">
        <f>SUM(B46:B51)</f>
        <v>30</v>
      </c>
      <c r="C52" s="6">
        <f>SUM(C46:C51)</f>
        <v>103</v>
      </c>
      <c r="D52" s="6">
        <f>SUM(D46:D51)</f>
        <v>31</v>
      </c>
      <c r="E52" s="6">
        <f>SUM(E46:E51)</f>
        <v>9</v>
      </c>
      <c r="F52" s="6"/>
      <c r="G52" s="6">
        <f>SUM(G46:G51)</f>
        <v>15</v>
      </c>
      <c r="H52" s="6">
        <f>SUM(H46:H51)</f>
        <v>5</v>
      </c>
      <c r="I52" s="6">
        <f>SUM(I46:I51)</f>
        <v>5</v>
      </c>
      <c r="J52" s="6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60"/>
    </row>
    <row r="53" spans="1:24" ht="16.5" customHeight="1">
      <c r="A53" s="4" t="s">
        <v>4</v>
      </c>
      <c r="B53" s="5"/>
      <c r="C53" s="5"/>
      <c r="D53" s="5"/>
      <c r="E53" s="5"/>
      <c r="F53" s="5"/>
      <c r="G53" s="5"/>
      <c r="H53" s="5"/>
      <c r="I53" s="5"/>
      <c r="J53" s="5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60"/>
    </row>
    <row r="54" spans="1:24" ht="16.5" customHeight="1">
      <c r="A54" s="3" t="s">
        <v>61</v>
      </c>
      <c r="B54" s="6">
        <f>SUM(B8,B20,B27,B33,B43,B52)</f>
        <v>419</v>
      </c>
      <c r="C54" s="6">
        <f>SUM(C8,C20,C27,C33,C43,C52)</f>
        <v>943</v>
      </c>
      <c r="D54" s="6">
        <f>SUM(D8,D20,D27,D33,D43,D52)</f>
        <v>180</v>
      </c>
      <c r="E54" s="6">
        <f>SUM(E8,E20,E27,E33,E43,E52)</f>
        <v>161</v>
      </c>
      <c r="F54" s="6"/>
      <c r="G54" s="6">
        <f>SUM(G8,G20,G27,G33,G43,G52)</f>
        <v>142</v>
      </c>
      <c r="H54" s="6">
        <f>SUM(H8,H20,H27,H33,H43,H52)</f>
        <v>38</v>
      </c>
      <c r="I54" s="6">
        <f>SUM(I8,I20,I27,I33,I43,I52)</f>
        <v>88</v>
      </c>
      <c r="J54" s="5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0"/>
    </row>
    <row r="55" spans="1:24" ht="15">
      <c r="A55" s="4"/>
      <c r="B55" s="5"/>
      <c r="C55" s="5"/>
      <c r="D55" s="5"/>
      <c r="E55" s="5"/>
      <c r="F55" s="5"/>
      <c r="G55" s="5"/>
      <c r="H55" s="5"/>
      <c r="I55" s="5"/>
      <c r="J55" s="5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5">
      <c r="A57" s="4"/>
      <c r="B57" s="5"/>
      <c r="C57" s="5"/>
      <c r="D57" s="5"/>
      <c r="E57" s="5"/>
      <c r="F57" s="5"/>
      <c r="G57" s="5"/>
      <c r="H57" s="5"/>
      <c r="I57" s="5"/>
      <c r="J57" s="5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10" ht="1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4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4"/>
      <c r="B60" s="5"/>
      <c r="C60" s="5"/>
      <c r="D60" s="5"/>
      <c r="E60" s="5"/>
      <c r="F60" s="5"/>
      <c r="G60" s="5"/>
      <c r="H60" s="5"/>
      <c r="I60" s="5"/>
      <c r="J60" s="5"/>
    </row>
  </sheetData>
  <sheetProtection/>
  <printOptions gridLines="1" horizontalCentered="1" verticalCentered="1"/>
  <pageMargins left="0.45" right="0.45" top="0.5" bottom="0.5" header="0.3" footer="0.3"/>
  <pageSetup horizontalDpi="600" verticalDpi="600" orientation="landscape" scale="55" r:id="rId1"/>
  <headerFooter>
    <oddHeader>&amp;C&amp;"-,Bold"&amp;16 &amp;20 2014-2015 Class Attendance&amp;"-,Regular"&amp;11 
&amp;12As reported by District Directors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17.8515625" style="0" customWidth="1"/>
    <col min="2" max="9" width="5.7109375" style="0" customWidth="1"/>
    <col min="10" max="10" width="6.421875" style="0" customWidth="1"/>
    <col min="11" max="11" width="5.00390625" style="0" customWidth="1"/>
    <col min="12" max="24" width="4.7109375" style="0" customWidth="1"/>
    <col min="25" max="27" width="4.8515625" style="15" customWidth="1"/>
    <col min="28" max="28" width="4.7109375" style="15" customWidth="1"/>
    <col min="29" max="29" width="4.8515625" style="15" customWidth="1"/>
  </cols>
  <sheetData>
    <row r="1" spans="1:29" ht="75" customHeight="1">
      <c r="A1" s="4"/>
      <c r="B1" s="6" t="s">
        <v>1</v>
      </c>
      <c r="C1" s="6" t="s">
        <v>0</v>
      </c>
      <c r="D1" s="6" t="s">
        <v>7</v>
      </c>
      <c r="E1" s="6" t="s">
        <v>6</v>
      </c>
      <c r="F1" s="5"/>
      <c r="G1" s="6" t="s">
        <v>2</v>
      </c>
      <c r="H1" s="6" t="s">
        <v>8</v>
      </c>
      <c r="I1" s="6" t="s">
        <v>3</v>
      </c>
      <c r="J1" s="7"/>
      <c r="K1" s="54" t="s">
        <v>116</v>
      </c>
      <c r="L1" s="54" t="s">
        <v>15</v>
      </c>
      <c r="M1" s="54" t="s">
        <v>21</v>
      </c>
      <c r="N1" s="54" t="s">
        <v>19</v>
      </c>
      <c r="O1" s="55" t="s">
        <v>50</v>
      </c>
      <c r="P1" s="55" t="s">
        <v>51</v>
      </c>
      <c r="Q1" s="55" t="s">
        <v>52</v>
      </c>
      <c r="R1" s="55" t="s">
        <v>53</v>
      </c>
      <c r="S1" s="55" t="s">
        <v>54</v>
      </c>
      <c r="T1" s="55" t="s">
        <v>55</v>
      </c>
      <c r="U1" s="55" t="s">
        <v>131</v>
      </c>
      <c r="V1" s="55" t="s">
        <v>60</v>
      </c>
      <c r="W1" s="55" t="s">
        <v>120</v>
      </c>
      <c r="X1" s="55" t="s">
        <v>121</v>
      </c>
      <c r="Y1" s="55" t="s">
        <v>132</v>
      </c>
      <c r="Z1" s="55" t="s">
        <v>133</v>
      </c>
      <c r="AA1" s="55" t="s">
        <v>130</v>
      </c>
      <c r="AB1" s="55" t="s">
        <v>134</v>
      </c>
      <c r="AC1" s="55" t="s">
        <v>21</v>
      </c>
    </row>
    <row r="2" spans="1:24" ht="23.25" customHeight="1">
      <c r="A2" s="3"/>
      <c r="B2" s="1" t="s">
        <v>5</v>
      </c>
      <c r="C2" s="1" t="s">
        <v>5</v>
      </c>
      <c r="D2" s="1" t="s">
        <v>5</v>
      </c>
      <c r="E2" s="1" t="s">
        <v>5</v>
      </c>
      <c r="F2" s="10"/>
      <c r="G2" s="1" t="s">
        <v>5</v>
      </c>
      <c r="H2" s="1" t="s">
        <v>5</v>
      </c>
      <c r="I2" s="1" t="s">
        <v>5</v>
      </c>
      <c r="J2" s="10"/>
      <c r="K2" s="11"/>
      <c r="L2" s="10"/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">
      <c r="A3" s="3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4" t="s">
        <v>24</v>
      </c>
      <c r="B4" s="5"/>
      <c r="C4" s="5"/>
      <c r="D4" s="5" t="s">
        <v>135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15">
      <c r="A5" s="4" t="s">
        <v>25</v>
      </c>
      <c r="B5" s="5">
        <v>34</v>
      </c>
      <c r="C5" s="5">
        <v>84</v>
      </c>
      <c r="D5" s="5">
        <v>2</v>
      </c>
      <c r="E5" s="5">
        <v>0</v>
      </c>
      <c r="F5" s="5"/>
      <c r="G5" s="5">
        <v>14</v>
      </c>
      <c r="H5" s="5">
        <v>0</v>
      </c>
      <c r="I5" s="5"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0">
        <v>14</v>
      </c>
    </row>
    <row r="6" spans="1:29" ht="15">
      <c r="A6" s="4" t="s">
        <v>26</v>
      </c>
      <c r="B6" s="5">
        <v>16</v>
      </c>
      <c r="C6" s="5">
        <v>73</v>
      </c>
      <c r="D6" s="5">
        <v>19</v>
      </c>
      <c r="E6" s="5">
        <v>36</v>
      </c>
      <c r="F6" s="5"/>
      <c r="G6" s="5">
        <v>20</v>
      </c>
      <c r="H6" s="5">
        <v>1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>
        <v>15</v>
      </c>
      <c r="U6" s="5"/>
      <c r="V6" s="5">
        <v>4</v>
      </c>
      <c r="W6" s="5"/>
      <c r="X6" s="5"/>
      <c r="Y6" s="15">
        <v>14</v>
      </c>
      <c r="Z6" s="15">
        <v>8</v>
      </c>
      <c r="AA6" s="5">
        <v>18</v>
      </c>
      <c r="AB6" s="5">
        <v>3</v>
      </c>
      <c r="AC6" s="5">
        <v>11</v>
      </c>
    </row>
    <row r="7" spans="1:24" ht="15">
      <c r="A7" s="4" t="s">
        <v>28</v>
      </c>
      <c r="B7" s="5"/>
      <c r="C7" s="5"/>
      <c r="D7" s="5" t="s">
        <v>136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4" t="s">
        <v>48</v>
      </c>
      <c r="B8" s="6">
        <f aca="true" t="shared" si="0" ref="B8:I8">SUM(B4:B7)</f>
        <v>50</v>
      </c>
      <c r="C8" s="6">
        <f t="shared" si="0"/>
        <v>157</v>
      </c>
      <c r="D8" s="6">
        <f t="shared" si="0"/>
        <v>21</v>
      </c>
      <c r="E8" s="6">
        <f t="shared" si="0"/>
        <v>36</v>
      </c>
      <c r="F8" s="6">
        <f t="shared" si="0"/>
        <v>0</v>
      </c>
      <c r="G8" s="6">
        <f t="shared" si="0"/>
        <v>34</v>
      </c>
      <c r="H8" s="6">
        <f t="shared" si="0"/>
        <v>1</v>
      </c>
      <c r="I8" s="6">
        <f t="shared" si="0"/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3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>
        <v>18</v>
      </c>
      <c r="L11" s="5">
        <v>29</v>
      </c>
      <c r="M11" s="5"/>
      <c r="N11" s="5">
        <v>16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4" t="s">
        <v>10</v>
      </c>
      <c r="B12" s="5">
        <v>8</v>
      </c>
      <c r="C12" s="5">
        <v>22</v>
      </c>
      <c r="D12" s="5">
        <v>6</v>
      </c>
      <c r="E12" s="5">
        <v>9</v>
      </c>
      <c r="F12" s="5"/>
      <c r="G12" s="5"/>
      <c r="H12" s="58" t="s">
        <v>124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4" t="s">
        <v>11</v>
      </c>
      <c r="B13" s="5">
        <v>5</v>
      </c>
      <c r="C13" s="5">
        <v>23</v>
      </c>
      <c r="D13" s="5">
        <v>6</v>
      </c>
      <c r="E13" s="5">
        <v>19</v>
      </c>
      <c r="F13" s="5"/>
      <c r="G13" s="5">
        <v>4</v>
      </c>
      <c r="H13" s="5">
        <v>0</v>
      </c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4" t="s">
        <v>12</v>
      </c>
      <c r="B14" s="5">
        <v>7</v>
      </c>
      <c r="C14" s="5">
        <v>20</v>
      </c>
      <c r="D14" s="5">
        <v>0</v>
      </c>
      <c r="E14" s="5">
        <v>0</v>
      </c>
      <c r="F14" s="5"/>
      <c r="G14" s="5">
        <v>10</v>
      </c>
      <c r="H14" s="5">
        <v>0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4" t="s">
        <v>13</v>
      </c>
      <c r="B15" s="5">
        <v>7</v>
      </c>
      <c r="C15" s="5">
        <v>27</v>
      </c>
      <c r="D15" s="5">
        <v>8</v>
      </c>
      <c r="E15" s="5">
        <v>0</v>
      </c>
      <c r="F15" s="5"/>
      <c r="G15" s="5">
        <v>8</v>
      </c>
      <c r="H15" s="5">
        <v>3</v>
      </c>
      <c r="I15" s="5">
        <v>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4" t="s">
        <v>17</v>
      </c>
      <c r="B16" s="5">
        <v>3</v>
      </c>
      <c r="C16" s="5">
        <v>6</v>
      </c>
      <c r="D16" s="5">
        <v>11</v>
      </c>
      <c r="E16" s="5">
        <v>0</v>
      </c>
      <c r="F16" s="5"/>
      <c r="G16" s="5">
        <v>10</v>
      </c>
      <c r="H16" s="5">
        <v>3</v>
      </c>
      <c r="I16" s="5">
        <v>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9"/>
      <c r="V16" s="59"/>
      <c r="W16" s="59"/>
      <c r="X16" s="59"/>
    </row>
    <row r="17" spans="1:24" ht="15">
      <c r="A17" s="4" t="s">
        <v>14</v>
      </c>
      <c r="B17" s="5">
        <v>16</v>
      </c>
      <c r="C17" s="5">
        <v>32</v>
      </c>
      <c r="D17" s="5">
        <v>7</v>
      </c>
      <c r="E17" s="5">
        <v>18</v>
      </c>
      <c r="F17" s="5"/>
      <c r="G17" s="5">
        <v>23</v>
      </c>
      <c r="H17" s="5">
        <v>5</v>
      </c>
      <c r="I17" s="5">
        <v>18</v>
      </c>
      <c r="J17" s="5"/>
      <c r="K17" s="5"/>
      <c r="L17" s="5"/>
      <c r="M17" s="5"/>
      <c r="N17" s="5"/>
      <c r="O17" s="5"/>
      <c r="P17" s="5"/>
      <c r="Q17" s="5" t="s">
        <v>4</v>
      </c>
      <c r="R17" s="5"/>
      <c r="S17" s="5"/>
      <c r="T17" s="5"/>
      <c r="U17" s="59"/>
      <c r="V17" s="59"/>
      <c r="W17" s="59"/>
      <c r="X17" s="59"/>
    </row>
    <row r="18" spans="1:24" ht="15">
      <c r="A18" s="4" t="s">
        <v>16</v>
      </c>
      <c r="B18" s="5">
        <v>15</v>
      </c>
      <c r="C18" s="5">
        <v>50</v>
      </c>
      <c r="D18" s="5">
        <v>12</v>
      </c>
      <c r="E18" s="5">
        <v>9</v>
      </c>
      <c r="F18" s="5"/>
      <c r="G18" s="5">
        <v>8</v>
      </c>
      <c r="H18" s="2">
        <v>5</v>
      </c>
      <c r="I18" s="5">
        <v>0</v>
      </c>
      <c r="J18" s="5"/>
      <c r="K18" s="5" t="s">
        <v>4</v>
      </c>
      <c r="L18" s="5"/>
      <c r="M18" s="5"/>
      <c r="N18" s="5"/>
      <c r="O18" s="5"/>
      <c r="P18" s="5"/>
      <c r="Q18" s="5"/>
      <c r="R18" s="5"/>
      <c r="S18" s="5"/>
      <c r="T18" s="5"/>
      <c r="U18" s="59"/>
      <c r="V18" s="59"/>
      <c r="W18" s="59"/>
      <c r="X18" s="59"/>
    </row>
    <row r="19" spans="1:24" ht="15">
      <c r="A19" s="4" t="s">
        <v>18</v>
      </c>
      <c r="B19" s="5">
        <v>14</v>
      </c>
      <c r="C19" s="5">
        <v>41</v>
      </c>
      <c r="D19" s="5">
        <v>18</v>
      </c>
      <c r="E19" s="5">
        <v>9</v>
      </c>
      <c r="F19" s="5"/>
      <c r="G19" s="5">
        <v>16</v>
      </c>
      <c r="H19" s="5">
        <v>6</v>
      </c>
      <c r="I19" s="5">
        <v>25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9"/>
      <c r="V19" s="59"/>
      <c r="W19" s="59"/>
      <c r="X19" s="59"/>
    </row>
    <row r="20" spans="1:24" ht="15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9"/>
      <c r="V20" s="59"/>
      <c r="W20" s="59"/>
      <c r="X20" s="59"/>
    </row>
    <row r="21" spans="1:24" ht="15">
      <c r="A21" s="3" t="s">
        <v>48</v>
      </c>
      <c r="B21" s="6">
        <f>SUM(B12:B19)</f>
        <v>75</v>
      </c>
      <c r="C21" s="6">
        <f>SUM(C12:C19)</f>
        <v>221</v>
      </c>
      <c r="D21" s="6">
        <f>SUM(D12:D20)</f>
        <v>68</v>
      </c>
      <c r="E21" s="6">
        <f>SUM(E12:E20)</f>
        <v>64</v>
      </c>
      <c r="F21" s="6"/>
      <c r="G21" s="6">
        <f>SUM(G13:G20)</f>
        <v>79</v>
      </c>
      <c r="H21" s="6">
        <f>SUM(H13:H20)</f>
        <v>22</v>
      </c>
      <c r="I21" s="6">
        <f>SUM(I13:I20)</f>
        <v>48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9"/>
      <c r="V21" s="59"/>
      <c r="W21" s="59"/>
      <c r="X21" s="59"/>
    </row>
    <row r="22" spans="1:24" ht="15">
      <c r="A22" s="4"/>
      <c r="B22" s="6"/>
      <c r="C22" s="6"/>
      <c r="D22" s="6"/>
      <c r="E22" s="6"/>
      <c r="F22" s="6"/>
      <c r="G22" s="6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9"/>
      <c r="V22" s="59"/>
      <c r="W22" s="59"/>
      <c r="X22" s="59"/>
    </row>
    <row r="23" spans="1:24" ht="15">
      <c r="A23" s="4"/>
      <c r="B23" s="6"/>
      <c r="C23" s="6"/>
      <c r="D23" s="6"/>
      <c r="E23" s="6"/>
      <c r="F23" s="6"/>
      <c r="G23" s="6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9"/>
      <c r="V23" s="59"/>
      <c r="W23" s="59"/>
      <c r="X23" s="59"/>
    </row>
    <row r="24" spans="1:24" ht="15">
      <c r="A24" s="3" t="s">
        <v>29</v>
      </c>
      <c r="B24" s="13"/>
      <c r="C24" s="13"/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9"/>
      <c r="V24" s="59"/>
      <c r="W24" s="59"/>
      <c r="X24" s="59"/>
    </row>
    <row r="25" spans="1:24" ht="15">
      <c r="A25" s="4" t="s">
        <v>30</v>
      </c>
      <c r="B25" s="5">
        <v>7</v>
      </c>
      <c r="C25" s="5">
        <v>30</v>
      </c>
      <c r="D25" s="5">
        <v>1</v>
      </c>
      <c r="E25" s="5">
        <v>11</v>
      </c>
      <c r="F25" s="5"/>
      <c r="G25" s="5">
        <v>5</v>
      </c>
      <c r="H25" s="5">
        <v>0</v>
      </c>
      <c r="I25" s="5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9"/>
      <c r="V25" s="59"/>
      <c r="W25" s="59"/>
      <c r="X25" s="59"/>
    </row>
    <row r="26" spans="1:24" ht="15">
      <c r="A26" s="4" t="s">
        <v>31</v>
      </c>
      <c r="B26" s="5">
        <v>33</v>
      </c>
      <c r="C26" s="5">
        <v>65</v>
      </c>
      <c r="D26" s="5">
        <v>37</v>
      </c>
      <c r="E26" s="5">
        <v>39</v>
      </c>
      <c r="F26" s="5"/>
      <c r="G26" s="5">
        <v>32</v>
      </c>
      <c r="H26" s="5">
        <v>10</v>
      </c>
      <c r="I26" s="5">
        <v>18</v>
      </c>
      <c r="J26" s="5"/>
      <c r="K26" s="5"/>
      <c r="L26" s="5"/>
      <c r="M26" s="5" t="s">
        <v>4</v>
      </c>
      <c r="N26" s="5"/>
      <c r="O26" s="5"/>
      <c r="P26" s="5">
        <v>20</v>
      </c>
      <c r="Q26" s="5">
        <v>26</v>
      </c>
      <c r="R26" s="5">
        <v>26</v>
      </c>
      <c r="S26" s="5">
        <v>5</v>
      </c>
      <c r="T26" s="5">
        <v>16</v>
      </c>
      <c r="U26" s="59"/>
      <c r="V26" s="60"/>
      <c r="W26" s="60"/>
      <c r="X26" s="60"/>
    </row>
    <row r="27" spans="1:24" ht="15">
      <c r="A27" s="3" t="s">
        <v>48</v>
      </c>
      <c r="B27" s="6">
        <f>SUM(B25:B26)</f>
        <v>40</v>
      </c>
      <c r="C27" s="6">
        <f>SUM(C25:C26)</f>
        <v>95</v>
      </c>
      <c r="D27" s="6">
        <f>SUM(D25:D26)</f>
        <v>38</v>
      </c>
      <c r="E27" s="6">
        <f>SUM(E25:E26)</f>
        <v>50</v>
      </c>
      <c r="F27" s="6"/>
      <c r="G27" s="6">
        <f>SUM(G25:G26)</f>
        <v>37</v>
      </c>
      <c r="H27" s="6">
        <f>SUM(H25:H26)</f>
        <v>10</v>
      </c>
      <c r="I27" s="6">
        <f>SUM(I25:I26)</f>
        <v>18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9"/>
      <c r="V27" s="59"/>
      <c r="W27" s="59"/>
      <c r="X27" s="59"/>
    </row>
    <row r="28" spans="1:24" ht="15">
      <c r="A28" s="4"/>
      <c r="B28" s="6"/>
      <c r="C28" s="6"/>
      <c r="D28" s="6"/>
      <c r="E28" s="6"/>
      <c r="F28" s="6"/>
      <c r="G28" s="6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9"/>
      <c r="V28" s="59"/>
      <c r="W28" s="59"/>
      <c r="X28" s="59"/>
    </row>
    <row r="29" spans="1:24" ht="15">
      <c r="A29" s="4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9"/>
      <c r="V29" s="59"/>
      <c r="W29" s="59"/>
      <c r="X29" s="59"/>
    </row>
    <row r="30" spans="1:24" ht="15">
      <c r="A30" s="3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9"/>
      <c r="V30" s="59"/>
      <c r="W30" s="59"/>
      <c r="X30" s="59"/>
    </row>
    <row r="31" spans="1:24" ht="15">
      <c r="A31" s="4" t="s">
        <v>36</v>
      </c>
      <c r="B31" s="5"/>
      <c r="C31" s="5"/>
      <c r="D31" s="5"/>
      <c r="E31" s="5">
        <v>7</v>
      </c>
      <c r="F31" s="5"/>
      <c r="G31" s="5"/>
      <c r="H31" s="5"/>
      <c r="I31" s="5">
        <v>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9"/>
      <c r="V31" s="59"/>
      <c r="W31" s="60"/>
      <c r="X31" s="59"/>
    </row>
    <row r="32" spans="1:24" ht="15">
      <c r="A32" s="4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 t="s">
        <v>137</v>
      </c>
      <c r="X32" s="59"/>
    </row>
    <row r="33" spans="1:24" ht="15">
      <c r="A33" s="3" t="s">
        <v>48</v>
      </c>
      <c r="B33" s="6">
        <f>SUM(B31:B32)</f>
        <v>0</v>
      </c>
      <c r="C33" s="6">
        <f>SUM(C31:C32)</f>
        <v>0</v>
      </c>
      <c r="D33" s="6">
        <f>SUM(D31:D32)</f>
        <v>0</v>
      </c>
      <c r="E33" s="6">
        <f>SUM(E31:E32)</f>
        <v>7</v>
      </c>
      <c r="F33" s="6"/>
      <c r="G33" s="6">
        <f>SUM(G31:G32)</f>
        <v>0</v>
      </c>
      <c r="H33" s="6">
        <f>SUM(H31:H32)</f>
        <v>0</v>
      </c>
      <c r="I33" s="6">
        <f>SUM(I31:I32)</f>
        <v>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9"/>
    </row>
    <row r="34" spans="1:24" ht="12" customHeight="1">
      <c r="A34" s="4"/>
      <c r="B34" s="5"/>
      <c r="C34" s="5"/>
      <c r="D34" s="5"/>
      <c r="E34" s="5" t="s">
        <v>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9"/>
    </row>
    <row r="35" spans="1:24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9"/>
    </row>
    <row r="36" spans="1:24" ht="15">
      <c r="A36" s="3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9"/>
    </row>
    <row r="37" spans="1:24" ht="15">
      <c r="A37" s="4" t="s">
        <v>35</v>
      </c>
      <c r="B37" s="5">
        <v>12</v>
      </c>
      <c r="C37" s="5">
        <v>24</v>
      </c>
      <c r="D37" s="5">
        <v>5</v>
      </c>
      <c r="E37" s="5">
        <v>10</v>
      </c>
      <c r="F37" s="5"/>
      <c r="G37" s="5">
        <v>3</v>
      </c>
      <c r="H37" s="5">
        <v>2</v>
      </c>
      <c r="I37" s="5">
        <v>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9"/>
    </row>
    <row r="38" spans="1:24" ht="15">
      <c r="A38" s="4" t="s">
        <v>37</v>
      </c>
      <c r="B38" s="5">
        <v>5</v>
      </c>
      <c r="C38" s="5">
        <v>96</v>
      </c>
      <c r="D38" s="5">
        <v>13</v>
      </c>
      <c r="E38" s="5">
        <v>0</v>
      </c>
      <c r="F38" s="5"/>
      <c r="G38" s="5">
        <v>5</v>
      </c>
      <c r="H38" s="5">
        <v>4</v>
      </c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9"/>
    </row>
    <row r="39" spans="1:24" ht="15">
      <c r="A39" s="4" t="s">
        <v>38</v>
      </c>
      <c r="B39" s="5">
        <v>2</v>
      </c>
      <c r="C39" s="5">
        <v>22</v>
      </c>
      <c r="D39" s="5">
        <v>0</v>
      </c>
      <c r="E39" s="5">
        <v>0</v>
      </c>
      <c r="F39" s="5"/>
      <c r="G39" s="5">
        <v>6</v>
      </c>
      <c r="H39" s="5">
        <v>0</v>
      </c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9"/>
    </row>
    <row r="40" spans="1:24" ht="15">
      <c r="A40" s="4" t="s">
        <v>39</v>
      </c>
      <c r="B40" s="5">
        <v>27</v>
      </c>
      <c r="C40" s="5">
        <v>43</v>
      </c>
      <c r="D40" s="5">
        <v>10</v>
      </c>
      <c r="E40" s="5">
        <v>5</v>
      </c>
      <c r="F40" s="5"/>
      <c r="G40" s="5">
        <v>0</v>
      </c>
      <c r="H40" s="5">
        <v>0</v>
      </c>
      <c r="I40" s="5"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7</v>
      </c>
      <c r="V40" s="5">
        <v>6</v>
      </c>
      <c r="W40" s="5"/>
      <c r="X40" s="59"/>
    </row>
    <row r="41" spans="1:24" ht="15">
      <c r="A41" s="4" t="s">
        <v>40</v>
      </c>
      <c r="B41" s="5"/>
      <c r="C41" s="58" t="s">
        <v>138</v>
      </c>
      <c r="D41" s="5"/>
      <c r="E41" s="5"/>
      <c r="F41" s="5"/>
      <c r="G41" s="5"/>
      <c r="H41" s="58" t="s">
        <v>138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9"/>
    </row>
    <row r="42" spans="1:24" ht="15">
      <c r="A42" s="4" t="s">
        <v>41</v>
      </c>
      <c r="B42" s="5">
        <v>31</v>
      </c>
      <c r="C42" s="5">
        <v>50</v>
      </c>
      <c r="D42" s="5">
        <v>0</v>
      </c>
      <c r="E42" s="5">
        <v>0</v>
      </c>
      <c r="F42" s="5"/>
      <c r="G42" s="5">
        <v>1</v>
      </c>
      <c r="H42" s="5">
        <v>0</v>
      </c>
      <c r="I42" s="5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9"/>
    </row>
    <row r="43" spans="1:24" ht="15">
      <c r="A43" s="3" t="s">
        <v>48</v>
      </c>
      <c r="B43" s="6">
        <f>SUM(B37:B42)</f>
        <v>77</v>
      </c>
      <c r="C43" s="6">
        <f>SUM(C37:C42)</f>
        <v>235</v>
      </c>
      <c r="D43" s="6">
        <f>SUM(D37:D42)</f>
        <v>28</v>
      </c>
      <c r="E43" s="6">
        <f>SUM(E37:E42)</f>
        <v>15</v>
      </c>
      <c r="F43" s="6"/>
      <c r="G43" s="6">
        <f>SUM(G37:G42)</f>
        <v>15</v>
      </c>
      <c r="H43" s="6">
        <f>SUM(H37:H42)</f>
        <v>6</v>
      </c>
      <c r="I43" s="6">
        <f>SUM(I37:I42)</f>
        <v>4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9"/>
    </row>
    <row r="44" spans="1:24" ht="15">
      <c r="A44" s="4"/>
      <c r="B44" s="6"/>
      <c r="C44" s="6"/>
      <c r="D44" s="6"/>
      <c r="E44" s="6"/>
      <c r="F44" s="6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9"/>
    </row>
    <row r="45" spans="1:24" ht="15">
      <c r="A45" s="4"/>
      <c r="B45" s="6"/>
      <c r="C45" s="6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9"/>
    </row>
    <row r="46" spans="1:24" ht="15">
      <c r="A46" s="3" t="s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9"/>
    </row>
    <row r="47" spans="1:24" ht="15">
      <c r="A47" s="4" t="s">
        <v>43</v>
      </c>
      <c r="B47" s="5">
        <v>5</v>
      </c>
      <c r="C47" s="5">
        <v>25</v>
      </c>
      <c r="D47" s="5">
        <v>6</v>
      </c>
      <c r="E47" s="5">
        <v>3</v>
      </c>
      <c r="F47" s="5"/>
      <c r="G47" s="5">
        <v>3</v>
      </c>
      <c r="H47" s="5">
        <v>4</v>
      </c>
      <c r="I47" s="5">
        <v>2</v>
      </c>
      <c r="J47" s="5"/>
      <c r="K47" s="5"/>
      <c r="L47" s="5" t="s">
        <v>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9"/>
    </row>
    <row r="48" spans="1:24" ht="15">
      <c r="A48" s="4" t="s">
        <v>44</v>
      </c>
      <c r="B48" s="5">
        <v>12</v>
      </c>
      <c r="C48" s="5">
        <v>38</v>
      </c>
      <c r="D48" s="5">
        <v>8</v>
      </c>
      <c r="E48" s="5">
        <v>4</v>
      </c>
      <c r="F48" s="5"/>
      <c r="G48" s="5">
        <v>10</v>
      </c>
      <c r="H48" s="5">
        <v>1</v>
      </c>
      <c r="I48" s="5">
        <v>0</v>
      </c>
      <c r="J48" s="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15">
      <c r="A49" s="4" t="s">
        <v>45</v>
      </c>
      <c r="B49" s="5">
        <v>7</v>
      </c>
      <c r="C49" s="5">
        <v>9</v>
      </c>
      <c r="D49" s="5">
        <v>7</v>
      </c>
      <c r="E49" s="5">
        <v>0</v>
      </c>
      <c r="F49" s="5"/>
      <c r="G49" s="5">
        <v>5</v>
      </c>
      <c r="H49" s="5">
        <v>0</v>
      </c>
      <c r="I49" s="5">
        <v>0</v>
      </c>
      <c r="J49" s="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15">
      <c r="A50" s="4" t="s">
        <v>46</v>
      </c>
      <c r="B50" s="5">
        <v>8</v>
      </c>
      <c r="C50" s="5">
        <v>19</v>
      </c>
      <c r="D50" s="5">
        <v>8</v>
      </c>
      <c r="E50" s="5">
        <v>8</v>
      </c>
      <c r="F50" s="5"/>
      <c r="G50" s="5">
        <v>0</v>
      </c>
      <c r="H50" s="5">
        <v>8</v>
      </c>
      <c r="I50" s="5">
        <v>0</v>
      </c>
      <c r="J50" s="5"/>
      <c r="K50" s="59"/>
      <c r="L50" s="59"/>
      <c r="M50" s="59"/>
      <c r="N50" s="59" t="s">
        <v>4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15">
      <c r="A51" s="4" t="s">
        <v>47</v>
      </c>
      <c r="B51" s="5">
        <v>10</v>
      </c>
      <c r="C51" s="5">
        <v>48</v>
      </c>
      <c r="D51" s="5">
        <v>2</v>
      </c>
      <c r="E51" s="5">
        <v>0</v>
      </c>
      <c r="F51" s="5"/>
      <c r="G51" s="5">
        <v>5</v>
      </c>
      <c r="H51" s="5">
        <v>1</v>
      </c>
      <c r="I51" s="5">
        <v>4</v>
      </c>
      <c r="J51" s="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15">
      <c r="A52" s="3" t="s">
        <v>48</v>
      </c>
      <c r="B52" s="6">
        <f>SUM(B46:B51)</f>
        <v>42</v>
      </c>
      <c r="C52" s="6">
        <f>SUM(C46:C51)</f>
        <v>139</v>
      </c>
      <c r="D52" s="6">
        <f>SUM(D46:D51)</f>
        <v>31</v>
      </c>
      <c r="E52" s="6">
        <f>SUM(E46:E51)</f>
        <v>15</v>
      </c>
      <c r="F52" s="6"/>
      <c r="G52" s="6">
        <f>SUM(G46:G51)</f>
        <v>23</v>
      </c>
      <c r="H52" s="6">
        <f>SUM(H46:H51)</f>
        <v>14</v>
      </c>
      <c r="I52" s="6">
        <f>SUM(I46:I51)</f>
        <v>6</v>
      </c>
      <c r="J52" s="6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15">
      <c r="A53" s="4" t="s">
        <v>4</v>
      </c>
      <c r="B53" s="5"/>
      <c r="C53" s="5"/>
      <c r="D53" s="5"/>
      <c r="E53" s="5"/>
      <c r="F53" s="5"/>
      <c r="G53" s="5"/>
      <c r="H53" s="5"/>
      <c r="I53" s="5"/>
      <c r="J53" s="5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15">
      <c r="A54" s="3" t="s">
        <v>61</v>
      </c>
      <c r="B54" s="6">
        <f>SUM(B8,B21,B27,B33,B43,B52)</f>
        <v>284</v>
      </c>
      <c r="C54" s="6">
        <f>SUM(C8,C21,C27,C33,C43,C52)</f>
        <v>847</v>
      </c>
      <c r="D54" s="6">
        <f>SUM(D8,D21,D27,D33,D43,D52)</f>
        <v>186</v>
      </c>
      <c r="E54" s="6">
        <f>SUM(E8,E21,E27,E33,E43,E52)</f>
        <v>187</v>
      </c>
      <c r="F54" s="6"/>
      <c r="G54" s="6">
        <f>SUM(G8,G21,G27,G33,G43,G52)</f>
        <v>188</v>
      </c>
      <c r="H54" s="6">
        <f>SUM(H8,H21,H27,H33,H43,H52)</f>
        <v>53</v>
      </c>
      <c r="I54" s="6">
        <f>SUM(I8,I21,I27,I33,I43,I52)</f>
        <v>79</v>
      </c>
      <c r="J54" s="5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5">
      <c r="A55" s="4"/>
      <c r="B55" s="5"/>
      <c r="C55" s="5"/>
      <c r="D55" s="5"/>
      <c r="E55" s="5"/>
      <c r="F55" s="5"/>
      <c r="G55" s="5"/>
      <c r="H55" s="5"/>
      <c r="I55" s="5"/>
      <c r="J55" s="5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15">
      <c r="A57" s="4"/>
      <c r="B57" s="5"/>
      <c r="C57" s="5"/>
      <c r="D57" s="5"/>
      <c r="E57" s="5"/>
      <c r="F57" s="5"/>
      <c r="G57" s="5"/>
      <c r="H57" s="5"/>
      <c r="I57" s="5"/>
      <c r="J57" s="5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10" ht="1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4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4"/>
      <c r="B60" s="5"/>
      <c r="C60" s="5"/>
      <c r="D60" s="5"/>
      <c r="E60" s="5"/>
      <c r="F60" s="5"/>
      <c r="G60" s="5"/>
      <c r="H60" s="5"/>
      <c r="I60" s="5"/>
      <c r="J60" s="5"/>
    </row>
  </sheetData>
  <sheetProtection/>
  <printOptions gridLines="1"/>
  <pageMargins left="0.7" right="0.7" top="0.75" bottom="0.7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0">
      <selection activeCell="J43" sqref="J43"/>
    </sheetView>
  </sheetViews>
  <sheetFormatPr defaultColWidth="9.140625" defaultRowHeight="22.5" customHeight="1"/>
  <cols>
    <col min="1" max="1" width="22.7109375" style="0" customWidth="1"/>
    <col min="2" max="9" width="6.00390625" style="0" customWidth="1"/>
    <col min="10" max="10" width="7.421875" style="0" customWidth="1"/>
    <col min="11" max="28" width="3.8515625" style="0" customWidth="1"/>
    <col min="29" max="34" width="4.00390625" style="0" customWidth="1"/>
  </cols>
  <sheetData>
    <row r="1" spans="1:34" ht="76.5" customHeight="1">
      <c r="A1" s="4"/>
      <c r="B1" s="6" t="s">
        <v>1</v>
      </c>
      <c r="C1" s="6" t="s">
        <v>0</v>
      </c>
      <c r="D1" s="6" t="s">
        <v>7</v>
      </c>
      <c r="E1" s="6" t="s">
        <v>6</v>
      </c>
      <c r="F1" s="5"/>
      <c r="G1" s="6" t="s">
        <v>2</v>
      </c>
      <c r="H1" s="6" t="s">
        <v>8</v>
      </c>
      <c r="I1" s="6" t="s">
        <v>3</v>
      </c>
      <c r="J1" s="7"/>
      <c r="K1" s="54" t="s">
        <v>116</v>
      </c>
      <c r="L1" s="54" t="s">
        <v>15</v>
      </c>
      <c r="M1" s="54" t="s">
        <v>21</v>
      </c>
      <c r="N1" s="54" t="s">
        <v>19</v>
      </c>
      <c r="O1" s="55" t="s">
        <v>50</v>
      </c>
      <c r="P1" s="55" t="s">
        <v>51</v>
      </c>
      <c r="Q1" s="55" t="s">
        <v>52</v>
      </c>
      <c r="R1" s="55" t="s">
        <v>53</v>
      </c>
      <c r="S1" s="55" t="s">
        <v>54</v>
      </c>
      <c r="T1" s="55" t="s">
        <v>55</v>
      </c>
      <c r="U1" s="55" t="s">
        <v>117</v>
      </c>
      <c r="V1" s="55" t="s">
        <v>118</v>
      </c>
      <c r="W1" s="55" t="s">
        <v>119</v>
      </c>
      <c r="X1" s="55" t="s">
        <v>60</v>
      </c>
      <c r="Y1" s="55" t="s">
        <v>120</v>
      </c>
      <c r="Z1" s="55" t="s">
        <v>121</v>
      </c>
      <c r="AA1" s="55" t="s">
        <v>122</v>
      </c>
      <c r="AB1" s="55" t="s">
        <v>123</v>
      </c>
      <c r="AC1" s="55" t="s">
        <v>126</v>
      </c>
      <c r="AD1" s="55" t="s">
        <v>127</v>
      </c>
      <c r="AE1" s="55" t="s">
        <v>128</v>
      </c>
      <c r="AF1" s="55" t="s">
        <v>128</v>
      </c>
      <c r="AG1" s="55" t="s">
        <v>129</v>
      </c>
      <c r="AH1" s="55" t="s">
        <v>130</v>
      </c>
    </row>
    <row r="2" spans="1:28" ht="13.5" customHeight="1">
      <c r="A2" s="3"/>
      <c r="B2" s="1" t="s">
        <v>5</v>
      </c>
      <c r="C2" s="1" t="s">
        <v>5</v>
      </c>
      <c r="D2" s="1" t="s">
        <v>5</v>
      </c>
      <c r="E2" s="1" t="s">
        <v>5</v>
      </c>
      <c r="F2" s="10"/>
      <c r="G2" s="1" t="s">
        <v>5</v>
      </c>
      <c r="H2" s="1" t="s">
        <v>5</v>
      </c>
      <c r="I2" s="1" t="s">
        <v>5</v>
      </c>
      <c r="J2" s="10"/>
      <c r="K2" s="11"/>
      <c r="L2" s="10"/>
      <c r="M2" s="1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3.5" customHeight="1">
      <c r="A3" s="3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>
      <c r="A4" s="4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3.5" customHeight="1">
      <c r="A5" s="4" t="s">
        <v>25</v>
      </c>
      <c r="B5" s="5"/>
      <c r="C5" s="5">
        <v>35</v>
      </c>
      <c r="D5" s="5"/>
      <c r="E5" s="5"/>
      <c r="F5" s="5"/>
      <c r="G5" s="5">
        <v>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4" ht="13.5" customHeight="1">
      <c r="A6" s="4" t="s">
        <v>26</v>
      </c>
      <c r="B6" s="5">
        <v>285</v>
      </c>
      <c r="C6" s="5">
        <v>180</v>
      </c>
      <c r="D6" s="5">
        <v>35</v>
      </c>
      <c r="E6" s="5">
        <v>31</v>
      </c>
      <c r="F6" s="5"/>
      <c r="G6" s="5">
        <v>48</v>
      </c>
      <c r="H6" s="5">
        <v>3</v>
      </c>
      <c r="I6" s="5">
        <v>9</v>
      </c>
      <c r="J6" s="5"/>
      <c r="K6" s="5"/>
      <c r="L6" s="5"/>
      <c r="M6" s="5"/>
      <c r="N6" s="5"/>
      <c r="O6" s="5"/>
      <c r="P6" s="5"/>
      <c r="Q6" s="5"/>
      <c r="R6" s="5"/>
      <c r="S6" s="5"/>
      <c r="T6" s="61" t="s">
        <v>125</v>
      </c>
      <c r="U6" s="5"/>
      <c r="V6" s="5"/>
      <c r="W6" s="5"/>
      <c r="X6" s="61" t="s">
        <v>125</v>
      </c>
      <c r="Y6" s="5"/>
      <c r="Z6" s="5"/>
      <c r="AA6" s="5"/>
      <c r="AB6" s="5"/>
      <c r="AC6" s="61" t="s">
        <v>125</v>
      </c>
      <c r="AD6" s="61" t="s">
        <v>125</v>
      </c>
      <c r="AE6" s="61" t="s">
        <v>125</v>
      </c>
      <c r="AF6" s="61" t="s">
        <v>125</v>
      </c>
      <c r="AG6" s="61" t="s">
        <v>125</v>
      </c>
      <c r="AH6" s="61" t="s">
        <v>125</v>
      </c>
    </row>
    <row r="7" spans="1:28" ht="13.5" customHeight="1">
      <c r="A7" s="4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>
      <c r="A8" s="4" t="s">
        <v>48</v>
      </c>
      <c r="B8" s="6">
        <v>285</v>
      </c>
      <c r="C8" s="6">
        <v>215</v>
      </c>
      <c r="D8" s="6">
        <v>35</v>
      </c>
      <c r="E8" s="6">
        <v>31</v>
      </c>
      <c r="F8" s="6"/>
      <c r="G8" s="6">
        <v>51</v>
      </c>
      <c r="H8" s="6">
        <v>3</v>
      </c>
      <c r="I8" s="6">
        <v>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9" ht="13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t="s">
        <v>4</v>
      </c>
    </row>
    <row r="11" spans="1:28" ht="13.5" customHeight="1">
      <c r="A11" s="3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>
        <v>18</v>
      </c>
      <c r="L11" s="5">
        <v>37</v>
      </c>
      <c r="M11" s="5">
        <v>4</v>
      </c>
      <c r="N11" s="5">
        <v>7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 customHeight="1">
      <c r="A12" s="4" t="s">
        <v>10</v>
      </c>
      <c r="B12" s="5">
        <v>8</v>
      </c>
      <c r="C12" s="5">
        <v>19</v>
      </c>
      <c r="D12" s="5">
        <v>6</v>
      </c>
      <c r="E12" s="5">
        <v>9</v>
      </c>
      <c r="F12" s="5"/>
      <c r="G12" s="5"/>
      <c r="H12" s="58" t="s">
        <v>124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 customHeight="1">
      <c r="A13" s="4" t="s">
        <v>11</v>
      </c>
      <c r="B13" s="5">
        <v>6</v>
      </c>
      <c r="C13" s="5">
        <v>26</v>
      </c>
      <c r="D13" s="5">
        <v>4</v>
      </c>
      <c r="E13" s="5">
        <v>30</v>
      </c>
      <c r="F13" s="5"/>
      <c r="G13" s="5">
        <v>5</v>
      </c>
      <c r="H13" s="5">
        <v>0</v>
      </c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>
      <c r="A14" s="4" t="s">
        <v>12</v>
      </c>
      <c r="B14" s="5">
        <v>0</v>
      </c>
      <c r="C14" s="5">
        <v>25</v>
      </c>
      <c r="D14" s="5">
        <v>0</v>
      </c>
      <c r="E14" s="5">
        <v>0</v>
      </c>
      <c r="F14" s="5"/>
      <c r="G14" s="5"/>
      <c r="H14" s="2" t="s">
        <v>124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 customHeight="1">
      <c r="A15" s="4" t="s">
        <v>13</v>
      </c>
      <c r="B15" s="5">
        <v>6</v>
      </c>
      <c r="C15" s="5">
        <v>23</v>
      </c>
      <c r="D15" s="5">
        <v>7</v>
      </c>
      <c r="E15" s="5">
        <v>0</v>
      </c>
      <c r="F15" s="5"/>
      <c r="G15" s="5">
        <v>12</v>
      </c>
      <c r="H15" s="5">
        <v>3</v>
      </c>
      <c r="I15" s="5">
        <v>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 customHeight="1">
      <c r="A16" s="4" t="s">
        <v>17</v>
      </c>
      <c r="B16" s="5">
        <v>1</v>
      </c>
      <c r="C16" s="5">
        <v>15</v>
      </c>
      <c r="D16" s="5">
        <v>6</v>
      </c>
      <c r="E16" s="5">
        <v>8</v>
      </c>
      <c r="F16" s="5"/>
      <c r="G16" s="5">
        <v>11</v>
      </c>
      <c r="H16" s="5">
        <v>4</v>
      </c>
      <c r="I16" s="5">
        <v>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9"/>
      <c r="V16" s="59"/>
      <c r="W16" s="59"/>
      <c r="X16" s="59"/>
      <c r="Y16" s="59"/>
      <c r="Z16" s="59"/>
      <c r="AA16" s="59"/>
      <c r="AB16" s="59"/>
    </row>
    <row r="17" spans="1:28" ht="13.5" customHeight="1">
      <c r="A17" s="4" t="s">
        <v>14</v>
      </c>
      <c r="B17" s="5">
        <v>23</v>
      </c>
      <c r="C17" s="5">
        <v>59</v>
      </c>
      <c r="D17" s="5">
        <v>4</v>
      </c>
      <c r="E17" s="5">
        <v>25</v>
      </c>
      <c r="F17" s="5"/>
      <c r="G17" s="5">
        <v>23</v>
      </c>
      <c r="H17" s="5">
        <v>5</v>
      </c>
      <c r="I17" s="5">
        <v>18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9"/>
      <c r="V17" s="59"/>
      <c r="W17" s="59"/>
      <c r="X17" s="59"/>
      <c r="Y17" s="59"/>
      <c r="Z17" s="59"/>
      <c r="AA17" s="59"/>
      <c r="AB17" s="59"/>
    </row>
    <row r="18" spans="1:28" ht="13.5" customHeight="1">
      <c r="A18" s="4" t="s">
        <v>16</v>
      </c>
      <c r="B18" s="5">
        <v>15</v>
      </c>
      <c r="C18" s="5">
        <v>50</v>
      </c>
      <c r="D18" s="5">
        <v>12</v>
      </c>
      <c r="E18" s="5">
        <v>13</v>
      </c>
      <c r="F18" s="5"/>
      <c r="G18" s="5"/>
      <c r="H18" s="2" t="s">
        <v>124</v>
      </c>
      <c r="I18" s="5"/>
      <c r="J18" s="5"/>
      <c r="K18" s="5" t="s">
        <v>4</v>
      </c>
      <c r="L18" s="5"/>
      <c r="M18" s="5"/>
      <c r="N18" s="5"/>
      <c r="O18" s="5"/>
      <c r="P18" s="5"/>
      <c r="Q18" s="5"/>
      <c r="R18" s="5"/>
      <c r="S18" s="5"/>
      <c r="T18" s="5"/>
      <c r="U18" s="59"/>
      <c r="V18" s="59"/>
      <c r="W18" s="59"/>
      <c r="X18" s="59"/>
      <c r="Y18" s="59"/>
      <c r="Z18" s="59"/>
      <c r="AA18" s="59"/>
      <c r="AB18" s="59"/>
    </row>
    <row r="19" spans="1:28" ht="13.5" customHeight="1">
      <c r="A19" s="4" t="s">
        <v>18</v>
      </c>
      <c r="B19" s="5">
        <v>12</v>
      </c>
      <c r="C19" s="5">
        <v>40</v>
      </c>
      <c r="D19" s="5">
        <v>18</v>
      </c>
      <c r="E19" s="5">
        <v>11</v>
      </c>
      <c r="F19" s="5"/>
      <c r="G19" s="5">
        <v>10</v>
      </c>
      <c r="H19" s="5">
        <v>7</v>
      </c>
      <c r="I19" s="5"/>
      <c r="J19" s="5" t="s">
        <v>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9"/>
      <c r="V19" s="59"/>
      <c r="W19" s="59"/>
      <c r="X19" s="59"/>
      <c r="Y19" s="59"/>
      <c r="Z19" s="59"/>
      <c r="AA19" s="59"/>
      <c r="AB19" s="59"/>
    </row>
    <row r="20" spans="1:28" ht="13.5" customHeight="1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9"/>
      <c r="V20" s="59"/>
      <c r="W20" s="59"/>
      <c r="X20" s="59"/>
      <c r="Y20" s="59"/>
      <c r="Z20" s="59"/>
      <c r="AA20" s="59"/>
      <c r="AB20" s="59"/>
    </row>
    <row r="21" spans="1:28" ht="13.5" customHeight="1">
      <c r="A21" s="3" t="s">
        <v>48</v>
      </c>
      <c r="B21" s="6">
        <v>71</v>
      </c>
      <c r="C21" s="6">
        <f>SUM(C12:C19)</f>
        <v>257</v>
      </c>
      <c r="D21" s="6">
        <f>SUM(D12:D20)</f>
        <v>57</v>
      </c>
      <c r="E21" s="6">
        <f>SUM(E12:E20)</f>
        <v>96</v>
      </c>
      <c r="F21" s="6"/>
      <c r="G21" s="6">
        <f>SUM(G13:G20)</f>
        <v>61</v>
      </c>
      <c r="H21" s="6">
        <f>SUM(H13:H20)</f>
        <v>19</v>
      </c>
      <c r="I21" s="6">
        <f>SUM(I13:I20)</f>
        <v>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9"/>
      <c r="V21" s="59"/>
      <c r="W21" s="59"/>
      <c r="X21" s="59"/>
      <c r="Y21" s="59"/>
      <c r="Z21" s="59"/>
      <c r="AA21" s="59"/>
      <c r="AB21" s="59"/>
    </row>
    <row r="22" spans="1:28" ht="13.5" customHeight="1">
      <c r="A22" s="4"/>
      <c r="B22" s="6"/>
      <c r="C22" s="6"/>
      <c r="D22" s="6"/>
      <c r="E22" s="6"/>
      <c r="F22" s="6"/>
      <c r="G22" s="6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9"/>
      <c r="V22" s="59"/>
      <c r="W22" s="59"/>
      <c r="X22" s="59"/>
      <c r="Y22" s="59"/>
      <c r="Z22" s="59"/>
      <c r="AA22" s="59"/>
      <c r="AB22" s="59"/>
    </row>
    <row r="23" spans="1:28" ht="13.5" customHeight="1">
      <c r="A23" s="4"/>
      <c r="B23" s="6"/>
      <c r="C23" s="6"/>
      <c r="D23" s="6"/>
      <c r="E23" s="6"/>
      <c r="F23" s="6"/>
      <c r="G23" s="6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9"/>
      <c r="V23" s="59"/>
      <c r="W23" s="59"/>
      <c r="X23" s="59"/>
      <c r="Y23" s="59"/>
      <c r="Z23" s="59"/>
      <c r="AA23" s="59"/>
      <c r="AB23" s="59"/>
    </row>
    <row r="24" spans="1:28" ht="13.5" customHeight="1">
      <c r="A24" s="3" t="s">
        <v>29</v>
      </c>
      <c r="B24" s="13"/>
      <c r="C24" s="13"/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9"/>
      <c r="V24" s="59"/>
      <c r="W24" s="59"/>
      <c r="X24" s="59"/>
      <c r="Y24" s="59"/>
      <c r="Z24" s="59"/>
      <c r="AA24" s="59"/>
      <c r="AB24" s="59"/>
    </row>
    <row r="25" spans="1:29" ht="13.5" customHeight="1">
      <c r="A25" s="4" t="s">
        <v>30</v>
      </c>
      <c r="B25" s="5">
        <v>7</v>
      </c>
      <c r="C25" s="5">
        <v>5</v>
      </c>
      <c r="D25" s="5">
        <v>7</v>
      </c>
      <c r="E25" s="5">
        <v>12</v>
      </c>
      <c r="F25" s="5"/>
      <c r="G25" s="5">
        <v>5</v>
      </c>
      <c r="H25" s="5">
        <v>0</v>
      </c>
      <c r="I25" s="5">
        <v>5</v>
      </c>
      <c r="J25" s="5"/>
      <c r="K25" s="5"/>
      <c r="L25" s="5"/>
      <c r="M25" s="5"/>
      <c r="N25" s="5"/>
      <c r="O25" s="5">
        <v>14</v>
      </c>
      <c r="P25" s="5"/>
      <c r="Q25" s="5"/>
      <c r="R25" s="5"/>
      <c r="S25" s="5"/>
      <c r="T25" s="5"/>
      <c r="U25" s="59"/>
      <c r="V25" s="59"/>
      <c r="W25" s="59"/>
      <c r="X25" s="59"/>
      <c r="Y25" s="59"/>
      <c r="Z25" s="59"/>
      <c r="AA25" s="59"/>
      <c r="AB25" s="59"/>
      <c r="AC25" t="s">
        <v>4</v>
      </c>
    </row>
    <row r="26" spans="1:28" ht="13.5" customHeight="1">
      <c r="A26" s="4" t="s">
        <v>31</v>
      </c>
      <c r="B26" s="5">
        <v>39</v>
      </c>
      <c r="C26" s="5">
        <v>69</v>
      </c>
      <c r="D26" s="5">
        <v>25</v>
      </c>
      <c r="E26" s="5">
        <v>46</v>
      </c>
      <c r="F26" s="5"/>
      <c r="G26" s="5">
        <v>30</v>
      </c>
      <c r="H26" s="5">
        <v>8</v>
      </c>
      <c r="I26" s="5">
        <v>15</v>
      </c>
      <c r="J26" s="5"/>
      <c r="K26" s="5"/>
      <c r="L26" s="5"/>
      <c r="M26" s="5"/>
      <c r="N26" s="5"/>
      <c r="O26" s="5"/>
      <c r="P26" s="5">
        <v>15</v>
      </c>
      <c r="Q26" s="5">
        <v>22</v>
      </c>
      <c r="R26" s="5">
        <v>30</v>
      </c>
      <c r="S26" s="5">
        <v>7</v>
      </c>
      <c r="T26" s="5">
        <v>16</v>
      </c>
      <c r="U26" s="59"/>
      <c r="V26" s="59"/>
      <c r="W26" s="59"/>
      <c r="X26" s="60">
        <v>6</v>
      </c>
      <c r="Y26" s="60"/>
      <c r="Z26" s="60"/>
      <c r="AA26" s="60"/>
      <c r="AB26" s="59"/>
    </row>
    <row r="27" spans="1:28" ht="13.5" customHeight="1">
      <c r="A27" s="3" t="s">
        <v>48</v>
      </c>
      <c r="B27" s="6">
        <f>SUM(B25:B26)</f>
        <v>46</v>
      </c>
      <c r="C27" s="6">
        <f>SUM(C25:C26)</f>
        <v>74</v>
      </c>
      <c r="D27" s="6">
        <f>SUM(D25:D26)</f>
        <v>32</v>
      </c>
      <c r="E27" s="6">
        <f>SUM(E25:E26)</f>
        <v>58</v>
      </c>
      <c r="F27" s="6"/>
      <c r="G27" s="6">
        <f>SUM(G25:G26)</f>
        <v>35</v>
      </c>
      <c r="H27" s="6">
        <f>SUM(H25:H26)</f>
        <v>8</v>
      </c>
      <c r="I27" s="6">
        <v>20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9"/>
      <c r="V27" s="59"/>
      <c r="W27" s="59"/>
      <c r="X27" s="59"/>
      <c r="Y27" s="59"/>
      <c r="Z27" s="59"/>
      <c r="AA27" s="59"/>
      <c r="AB27" s="59"/>
    </row>
    <row r="28" spans="1:28" ht="13.5" customHeight="1">
      <c r="A28" s="4"/>
      <c r="B28" s="6"/>
      <c r="C28" s="6"/>
      <c r="D28" s="6"/>
      <c r="E28" s="6"/>
      <c r="F28" s="6"/>
      <c r="G28" s="6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9"/>
      <c r="V28" s="59"/>
      <c r="W28" s="59"/>
      <c r="X28" s="59"/>
      <c r="Y28" s="59"/>
      <c r="Z28" s="59"/>
      <c r="AA28" s="59"/>
      <c r="AB28" s="59"/>
    </row>
    <row r="29" spans="1:28" ht="13.5" customHeight="1">
      <c r="A29" s="4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9"/>
      <c r="V29" s="59"/>
      <c r="W29" s="59"/>
      <c r="X29" s="59"/>
      <c r="Y29" s="59"/>
      <c r="Z29" s="59"/>
      <c r="AA29" s="59"/>
      <c r="AB29" s="59"/>
    </row>
    <row r="30" spans="1:28" ht="13.5" customHeight="1">
      <c r="A30" s="3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9"/>
      <c r="V30" s="59"/>
      <c r="W30" s="59"/>
      <c r="X30" s="59"/>
      <c r="Y30" s="59"/>
      <c r="Z30" s="59"/>
      <c r="AA30" s="59"/>
      <c r="AB30" s="59"/>
    </row>
    <row r="31" spans="1:28" ht="13.5" customHeight="1">
      <c r="A31" s="4" t="s">
        <v>36</v>
      </c>
      <c r="B31" s="5"/>
      <c r="C31" s="5"/>
      <c r="D31" s="5"/>
      <c r="E31" s="5">
        <v>10</v>
      </c>
      <c r="F31" s="5"/>
      <c r="G31" s="5"/>
      <c r="H31" s="5"/>
      <c r="I31" s="5">
        <v>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9"/>
      <c r="V31" s="59"/>
      <c r="W31" s="59"/>
      <c r="X31" s="59"/>
      <c r="Y31" s="60">
        <v>23</v>
      </c>
      <c r="Z31" s="59"/>
      <c r="AA31" s="60">
        <v>29</v>
      </c>
      <c r="AB31" s="60">
        <v>5</v>
      </c>
    </row>
    <row r="32" spans="1:28" ht="13.5" customHeight="1">
      <c r="A32" s="4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1" t="s">
        <v>125</v>
      </c>
      <c r="AA32" s="59"/>
      <c r="AB32" s="59"/>
    </row>
    <row r="33" spans="1:28" ht="13.5" customHeight="1">
      <c r="A33" s="3" t="s">
        <v>48</v>
      </c>
      <c r="B33" s="5"/>
      <c r="C33" s="5"/>
      <c r="D33" s="5"/>
      <c r="E33" s="6">
        <v>10</v>
      </c>
      <c r="F33" s="6"/>
      <c r="G33" s="6"/>
      <c r="H33" s="6"/>
      <c r="I33" s="6">
        <v>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9"/>
      <c r="AA33" s="59"/>
      <c r="AB33" s="59"/>
    </row>
    <row r="34" spans="1:28" ht="13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9"/>
      <c r="AA34" s="59"/>
      <c r="AB34" s="59"/>
    </row>
    <row r="35" spans="1:28" ht="13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9"/>
      <c r="AA35" s="59"/>
      <c r="AB35" s="59"/>
    </row>
    <row r="36" spans="1:28" ht="13.5" customHeight="1">
      <c r="A36" s="3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9"/>
      <c r="AA36" s="59"/>
      <c r="AB36" s="59"/>
    </row>
    <row r="37" spans="1:28" ht="13.5" customHeight="1">
      <c r="A37" s="4" t="s">
        <v>35</v>
      </c>
      <c r="B37" s="5">
        <v>5</v>
      </c>
      <c r="C37" s="5">
        <v>7</v>
      </c>
      <c r="D37" s="5">
        <v>3</v>
      </c>
      <c r="E37" s="5">
        <v>3</v>
      </c>
      <c r="F37" s="5"/>
      <c r="G37" s="5">
        <v>3</v>
      </c>
      <c r="H37" s="5">
        <v>1</v>
      </c>
      <c r="I37" s="5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9"/>
      <c r="AA37" s="59"/>
      <c r="AB37" s="59"/>
    </row>
    <row r="38" spans="1:28" ht="13.5" customHeight="1">
      <c r="A38" s="4" t="s">
        <v>37</v>
      </c>
      <c r="B38" s="5">
        <v>48</v>
      </c>
      <c r="C38" s="5">
        <v>110</v>
      </c>
      <c r="D38" s="5">
        <v>6</v>
      </c>
      <c r="E38" s="5">
        <v>0</v>
      </c>
      <c r="F38" s="5"/>
      <c r="G38" s="5">
        <v>31</v>
      </c>
      <c r="H38" s="5">
        <v>0</v>
      </c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10</v>
      </c>
      <c r="V38" s="5"/>
      <c r="W38" s="5"/>
      <c r="X38" s="5"/>
      <c r="Y38" s="5"/>
      <c r="Z38" s="59"/>
      <c r="AA38" s="59"/>
      <c r="AB38" s="59"/>
    </row>
    <row r="39" spans="1:28" ht="13.5" customHeight="1">
      <c r="A39" s="4" t="s">
        <v>38</v>
      </c>
      <c r="B39" s="5"/>
      <c r="C39" s="5"/>
      <c r="D39" s="5" t="s">
        <v>49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9"/>
      <c r="AA39" s="59"/>
      <c r="AB39" s="59"/>
    </row>
    <row r="40" spans="1:28" ht="13.5" customHeight="1">
      <c r="A40" s="4" t="s">
        <v>39</v>
      </c>
      <c r="B40" s="5">
        <v>13</v>
      </c>
      <c r="C40" s="5">
        <v>40</v>
      </c>
      <c r="D40" s="5">
        <v>12</v>
      </c>
      <c r="E40" s="5">
        <v>7</v>
      </c>
      <c r="F40" s="5"/>
      <c r="G40" s="5">
        <v>4</v>
      </c>
      <c r="H40" s="5">
        <v>2</v>
      </c>
      <c r="I40" s="5">
        <v>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7</v>
      </c>
      <c r="Y40" s="5"/>
      <c r="Z40" s="59"/>
      <c r="AA40" s="59"/>
      <c r="AB40" s="59"/>
    </row>
    <row r="41" spans="1:28" ht="13.5" customHeight="1">
      <c r="A41" s="4" t="s">
        <v>40</v>
      </c>
      <c r="B41" s="5">
        <v>12</v>
      </c>
      <c r="C41" s="5">
        <v>30</v>
      </c>
      <c r="D41" s="5">
        <v>4</v>
      </c>
      <c r="E41" s="5">
        <v>0</v>
      </c>
      <c r="F41" s="5"/>
      <c r="G41" s="5">
        <v>10</v>
      </c>
      <c r="H41" s="5">
        <v>2</v>
      </c>
      <c r="I41" s="5"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9"/>
      <c r="AA41" s="59"/>
      <c r="AB41" s="59"/>
    </row>
    <row r="42" spans="1:28" ht="13.5" customHeight="1">
      <c r="A42" s="4" t="s">
        <v>41</v>
      </c>
      <c r="B42" s="5">
        <v>5</v>
      </c>
      <c r="C42" s="5">
        <v>17</v>
      </c>
      <c r="D42" s="5">
        <v>3</v>
      </c>
      <c r="E42" s="5">
        <v>1</v>
      </c>
      <c r="F42" s="5"/>
      <c r="G42" s="5">
        <v>1</v>
      </c>
      <c r="H42" s="5">
        <v>0</v>
      </c>
      <c r="I42" s="5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9"/>
      <c r="AA42" s="59"/>
      <c r="AB42" s="59"/>
    </row>
    <row r="43" spans="1:28" ht="13.5" customHeight="1">
      <c r="A43" s="3" t="s">
        <v>48</v>
      </c>
      <c r="B43" s="6">
        <f>SUM(B37:B42)</f>
        <v>83</v>
      </c>
      <c r="C43" s="6">
        <f>SUM(C37:C42)</f>
        <v>204</v>
      </c>
      <c r="D43" s="6">
        <f>SUM(D37:D42)</f>
        <v>28</v>
      </c>
      <c r="E43" s="6">
        <f>SUM(E37:E42)</f>
        <v>11</v>
      </c>
      <c r="F43" s="6"/>
      <c r="G43" s="6">
        <f>SUM(G37:G42)</f>
        <v>49</v>
      </c>
      <c r="H43" s="6">
        <f>SUM(H37:H42)</f>
        <v>5</v>
      </c>
      <c r="I43" s="6">
        <f>SUM(I37:I42)</f>
        <v>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9"/>
      <c r="AA43" s="59"/>
      <c r="AB43" s="59"/>
    </row>
    <row r="44" spans="1:28" ht="13.5" customHeight="1">
      <c r="A44" s="4"/>
      <c r="B44" s="6"/>
      <c r="C44" s="6"/>
      <c r="D44" s="6"/>
      <c r="E44" s="6"/>
      <c r="F44" s="6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9"/>
      <c r="AA44" s="59"/>
      <c r="AB44" s="59"/>
    </row>
    <row r="45" spans="1:28" ht="13.5" customHeight="1">
      <c r="A45" s="4"/>
      <c r="B45" s="6"/>
      <c r="C45" s="6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9"/>
      <c r="AA45" s="59"/>
      <c r="AB45" s="59"/>
    </row>
    <row r="46" spans="1:28" ht="13.5" customHeight="1">
      <c r="A46" s="3" t="s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9"/>
      <c r="AA46" s="59"/>
      <c r="AB46" s="59"/>
    </row>
    <row r="47" spans="1:28" ht="13.5" customHeight="1">
      <c r="A47" s="4" t="s">
        <v>43</v>
      </c>
      <c r="B47" s="5">
        <v>5</v>
      </c>
      <c r="C47" s="5">
        <v>38</v>
      </c>
      <c r="D47" s="5">
        <v>7</v>
      </c>
      <c r="E47" s="5">
        <v>4</v>
      </c>
      <c r="F47" s="5"/>
      <c r="G47" s="5">
        <v>4</v>
      </c>
      <c r="H47" s="5">
        <v>1</v>
      </c>
      <c r="I47" s="5">
        <v>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12</v>
      </c>
      <c r="W47" s="5">
        <v>6</v>
      </c>
      <c r="X47" s="5"/>
      <c r="Y47" s="5"/>
      <c r="Z47" s="59"/>
      <c r="AA47" s="59"/>
      <c r="AB47" s="59"/>
    </row>
    <row r="48" spans="1:28" ht="13.5" customHeight="1">
      <c r="A48" s="4" t="s">
        <v>44</v>
      </c>
      <c r="B48" s="5">
        <v>6</v>
      </c>
      <c r="C48" s="5">
        <v>31</v>
      </c>
      <c r="D48" s="5">
        <v>9</v>
      </c>
      <c r="E48" s="5">
        <v>0</v>
      </c>
      <c r="F48" s="5"/>
      <c r="G48" s="5">
        <v>5</v>
      </c>
      <c r="H48" s="5">
        <v>2</v>
      </c>
      <c r="I48" s="5">
        <v>0</v>
      </c>
      <c r="J48" s="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28" ht="13.5" customHeight="1">
      <c r="A49" s="4" t="s">
        <v>45</v>
      </c>
      <c r="B49" s="5"/>
      <c r="C49" s="5"/>
      <c r="D49" s="5" t="s">
        <v>49</v>
      </c>
      <c r="E49" s="5"/>
      <c r="F49" s="5"/>
      <c r="G49" s="5"/>
      <c r="H49" s="5"/>
      <c r="I49" s="5"/>
      <c r="J49" s="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8" ht="13.5" customHeight="1">
      <c r="A50" s="4" t="s">
        <v>46</v>
      </c>
      <c r="B50" s="5">
        <v>8</v>
      </c>
      <c r="C50" s="5">
        <v>15</v>
      </c>
      <c r="D50" s="5">
        <v>8</v>
      </c>
      <c r="E50" s="5">
        <v>0</v>
      </c>
      <c r="F50" s="5"/>
      <c r="G50" s="5">
        <v>2</v>
      </c>
      <c r="H50" s="5">
        <v>1</v>
      </c>
      <c r="I50" s="5">
        <v>0</v>
      </c>
      <c r="J50" s="5"/>
      <c r="K50" s="59"/>
      <c r="L50" s="59"/>
      <c r="M50" s="59"/>
      <c r="N50" s="59" t="s">
        <v>4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28" ht="13.5" customHeight="1">
      <c r="A51" s="4" t="s">
        <v>47</v>
      </c>
      <c r="B51" s="5">
        <v>9</v>
      </c>
      <c r="C51" s="5">
        <v>40</v>
      </c>
      <c r="D51" s="5">
        <v>3</v>
      </c>
      <c r="E51" s="5">
        <v>1</v>
      </c>
      <c r="F51" s="5"/>
      <c r="G51" s="5">
        <v>2</v>
      </c>
      <c r="H51" s="5">
        <v>1</v>
      </c>
      <c r="I51" s="5">
        <v>3</v>
      </c>
      <c r="J51" s="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ht="13.5" customHeight="1">
      <c r="A52" s="3" t="s">
        <v>48</v>
      </c>
      <c r="B52" s="6">
        <f>SUM(B47:B51)</f>
        <v>28</v>
      </c>
      <c r="C52" s="6">
        <f>SUM(C47:C51)</f>
        <v>124</v>
      </c>
      <c r="D52" s="6">
        <f>SUM(D47:D51)</f>
        <v>27</v>
      </c>
      <c r="E52" s="6">
        <f>SUM(E47:E51)</f>
        <v>5</v>
      </c>
      <c r="F52" s="6"/>
      <c r="G52" s="6">
        <f>SUM(G47:G51)</f>
        <v>13</v>
      </c>
      <c r="H52" s="6">
        <f>SUM(H47:H51)</f>
        <v>5</v>
      </c>
      <c r="I52" s="6">
        <f>SUM(I47:I51)</f>
        <v>6</v>
      </c>
      <c r="J52" s="6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ht="13.5" customHeight="1">
      <c r="A53" s="4" t="s">
        <v>4</v>
      </c>
      <c r="B53" s="5"/>
      <c r="C53" s="5"/>
      <c r="D53" s="5"/>
      <c r="E53" s="5"/>
      <c r="F53" s="5"/>
      <c r="G53" s="5"/>
      <c r="H53" s="5"/>
      <c r="I53" s="5"/>
      <c r="J53" s="5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ht="13.5" customHeight="1">
      <c r="A54" s="3" t="s">
        <v>61</v>
      </c>
      <c r="B54" s="14">
        <f>SUM(B8,B21,B27,B33,B43,B52)</f>
        <v>513</v>
      </c>
      <c r="C54" s="14">
        <f>SUM(C8,C21,C27,C33,C43,C52)</f>
        <v>874</v>
      </c>
      <c r="D54" s="14">
        <f>SUM(D8,D21,D27,D33,D43,D52)</f>
        <v>179</v>
      </c>
      <c r="E54" s="14">
        <f>SUM(E8,E21,E27,E33,E43,E52)</f>
        <v>211</v>
      </c>
      <c r="F54" s="14"/>
      <c r="G54" s="14">
        <f>SUM(G8,G21,G27,G33,G43,G52)</f>
        <v>209</v>
      </c>
      <c r="H54" s="14">
        <f>SUM(H8,H21,H27,H33,H43,H52)</f>
        <v>40</v>
      </c>
      <c r="I54" s="14">
        <f>SUM(I8,I21,I27,I33,I43,I52)</f>
        <v>67</v>
      </c>
      <c r="J54" s="5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8" ht="13.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ht="13.5" customHeight="1"/>
  </sheetData>
  <sheetProtection/>
  <printOptions gridLines="1" horizontalCentered="1"/>
  <pageMargins left="0.2" right="0.2" top="0.75" bottom="0.5" header="0.3" footer="0.3"/>
  <pageSetup horizontalDpi="600" verticalDpi="600" orientation="landscape" scale="66" r:id="rId1"/>
  <headerFooter>
    <oddHeader>&amp;CDISTRICT SUMMARY
 ANNUAL REPORT 2012-2013</oddHeader>
  </headerFooter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61"/>
  <sheetViews>
    <sheetView tabSelected="1" workbookViewId="0" topLeftCell="A7">
      <selection activeCell="C55" sqref="C55"/>
    </sheetView>
  </sheetViews>
  <sheetFormatPr defaultColWidth="9.140625" defaultRowHeight="15"/>
  <cols>
    <col min="1" max="1" width="17.7109375" style="4" customWidth="1"/>
    <col min="2" max="2" width="5.7109375" style="9" customWidth="1"/>
    <col min="3" max="3" width="6.00390625" style="9" customWidth="1"/>
    <col min="4" max="4" width="5.57421875" style="9" customWidth="1"/>
    <col min="5" max="6" width="5.421875" style="9" customWidth="1"/>
    <col min="7" max="8" width="5.57421875" style="9" customWidth="1"/>
    <col min="9" max="9" width="5.7109375" style="9" customWidth="1"/>
    <col min="10" max="10" width="4.8515625" style="9" customWidth="1"/>
    <col min="11" max="17" width="4.57421875" style="9" customWidth="1"/>
    <col min="18" max="18" width="4.7109375" style="9" customWidth="1"/>
    <col min="19" max="20" width="4.57421875" style="9" customWidth="1"/>
    <col min="21" max="21" width="5.00390625" style="9" customWidth="1"/>
    <col min="22" max="27" width="4.57421875" style="9" customWidth="1"/>
    <col min="28" max="29" width="4.421875" style="9" customWidth="1"/>
    <col min="30" max="30" width="4.57421875" style="9" customWidth="1"/>
    <col min="31" max="16384" width="9.140625" style="9" customWidth="1"/>
  </cols>
  <sheetData>
    <row r="1" spans="1:28" s="7" customFormat="1" ht="78.75">
      <c r="A1" s="4"/>
      <c r="B1" s="6" t="s">
        <v>1</v>
      </c>
      <c r="C1" s="6" t="s">
        <v>0</v>
      </c>
      <c r="D1" s="6" t="s">
        <v>7</v>
      </c>
      <c r="E1" s="6" t="s">
        <v>6</v>
      </c>
      <c r="F1" s="5"/>
      <c r="G1" s="6" t="s">
        <v>2</v>
      </c>
      <c r="H1" s="6" t="s">
        <v>8</v>
      </c>
      <c r="I1" s="6" t="s">
        <v>3</v>
      </c>
      <c r="K1" s="54" t="s">
        <v>22</v>
      </c>
      <c r="L1" s="54" t="s">
        <v>15</v>
      </c>
      <c r="M1" s="54" t="s">
        <v>21</v>
      </c>
      <c r="N1" s="54" t="s">
        <v>19</v>
      </c>
      <c r="O1" s="55" t="s">
        <v>50</v>
      </c>
      <c r="P1" s="55" t="s">
        <v>51</v>
      </c>
      <c r="Q1" s="55" t="s">
        <v>52</v>
      </c>
      <c r="R1" s="55" t="s">
        <v>53</v>
      </c>
      <c r="S1" s="55" t="s">
        <v>54</v>
      </c>
      <c r="T1" s="55" t="s">
        <v>55</v>
      </c>
      <c r="U1" s="55" t="s">
        <v>56</v>
      </c>
      <c r="V1" s="55" t="s">
        <v>57</v>
      </c>
      <c r="W1" s="55" t="s">
        <v>58</v>
      </c>
      <c r="X1" s="55" t="s">
        <v>59</v>
      </c>
      <c r="Y1" s="55" t="s">
        <v>60</v>
      </c>
      <c r="Z1" s="12"/>
      <c r="AA1" s="12"/>
      <c r="AB1" s="2"/>
    </row>
    <row r="2" spans="1:13" s="8" customFormat="1" ht="27">
      <c r="A2" s="3"/>
      <c r="B2" s="1" t="s">
        <v>5</v>
      </c>
      <c r="C2" s="1" t="s">
        <v>5</v>
      </c>
      <c r="D2" s="1" t="s">
        <v>5</v>
      </c>
      <c r="E2" s="1" t="s">
        <v>5</v>
      </c>
      <c r="F2" s="10"/>
      <c r="G2" s="1" t="s">
        <v>5</v>
      </c>
      <c r="H2" s="1" t="s">
        <v>5</v>
      </c>
      <c r="I2" s="1" t="s">
        <v>5</v>
      </c>
      <c r="J2" s="10"/>
      <c r="K2" s="11"/>
      <c r="L2" s="10"/>
      <c r="M2" s="10"/>
    </row>
    <row r="3" s="5" customFormat="1" ht="12" customHeight="1">
      <c r="A3" s="3" t="s">
        <v>23</v>
      </c>
    </row>
    <row r="4" s="5" customFormat="1" ht="12" customHeight="1">
      <c r="A4" s="4" t="s">
        <v>24</v>
      </c>
    </row>
    <row r="5" s="5" customFormat="1" ht="12" customHeight="1">
      <c r="A5" s="4" t="s">
        <v>25</v>
      </c>
    </row>
    <row r="6" s="5" customFormat="1" ht="12" customHeight="1">
      <c r="A6" s="4" t="s">
        <v>26</v>
      </c>
    </row>
    <row r="7" s="5" customFormat="1" ht="12" customHeight="1">
      <c r="A7" s="4" t="s">
        <v>27</v>
      </c>
    </row>
    <row r="8" s="5" customFormat="1" ht="12" customHeight="1">
      <c r="A8" s="4" t="s">
        <v>28</v>
      </c>
    </row>
    <row r="9" spans="1:9" s="5" customFormat="1" ht="12" customHeight="1">
      <c r="A9" s="4" t="s">
        <v>48</v>
      </c>
      <c r="B9" s="6">
        <f>SUM(B4:B8)</f>
        <v>0</v>
      </c>
      <c r="C9" s="6">
        <f aca="true" t="shared" si="0" ref="C9:I9">SUM(C4:C8)</f>
        <v>0</v>
      </c>
      <c r="D9" s="6">
        <f t="shared" si="0"/>
        <v>0</v>
      </c>
      <c r="E9" s="6">
        <f t="shared" si="0"/>
        <v>0</v>
      </c>
      <c r="F9" s="6"/>
      <c r="G9" s="6">
        <f t="shared" si="0"/>
        <v>0</v>
      </c>
      <c r="H9" s="6">
        <f t="shared" si="0"/>
        <v>0</v>
      </c>
      <c r="I9" s="6">
        <f t="shared" si="0"/>
        <v>0</v>
      </c>
    </row>
    <row r="10" s="5" customFormat="1" ht="12" customHeight="1">
      <c r="A10" s="4"/>
    </row>
    <row r="11" s="5" customFormat="1" ht="12" customHeight="1">
      <c r="A11" s="4"/>
    </row>
    <row r="12" s="5" customFormat="1" ht="12" customHeight="1">
      <c r="A12" s="3" t="s">
        <v>9</v>
      </c>
    </row>
    <row r="13" spans="1:9" s="5" customFormat="1" ht="12" customHeight="1">
      <c r="A13" s="4" t="s">
        <v>10</v>
      </c>
      <c r="B13" s="5">
        <v>7</v>
      </c>
      <c r="C13" s="5">
        <v>14</v>
      </c>
      <c r="D13" s="5">
        <v>6</v>
      </c>
      <c r="E13" s="5">
        <v>9</v>
      </c>
      <c r="G13" s="5">
        <v>0</v>
      </c>
      <c r="H13" s="5">
        <v>0</v>
      </c>
      <c r="I13" s="5">
        <v>13</v>
      </c>
    </row>
    <row r="14" spans="1:11" s="5" customFormat="1" ht="12" customHeight="1">
      <c r="A14" s="4" t="s">
        <v>11</v>
      </c>
      <c r="B14" s="5">
        <v>9</v>
      </c>
      <c r="C14" s="5">
        <v>25</v>
      </c>
      <c r="D14" s="5">
        <v>0</v>
      </c>
      <c r="E14" s="5">
        <v>18</v>
      </c>
      <c r="G14" s="5">
        <v>6</v>
      </c>
      <c r="H14" s="5">
        <v>0</v>
      </c>
      <c r="I14" s="5">
        <v>1</v>
      </c>
      <c r="K14" s="5">
        <v>10</v>
      </c>
    </row>
    <row r="15" spans="1:9" s="5" customFormat="1" ht="12" customHeight="1">
      <c r="A15" s="4" t="s">
        <v>12</v>
      </c>
      <c r="B15" s="5">
        <v>0</v>
      </c>
      <c r="C15" s="5">
        <v>13</v>
      </c>
      <c r="D15" s="5">
        <v>0</v>
      </c>
      <c r="E15" s="5">
        <v>0</v>
      </c>
      <c r="G15" s="5">
        <v>5</v>
      </c>
      <c r="H15" s="5">
        <v>0</v>
      </c>
      <c r="I15" s="5">
        <v>0</v>
      </c>
    </row>
    <row r="16" spans="1:9" s="5" customFormat="1" ht="12" customHeight="1">
      <c r="A16" s="4" t="s">
        <v>13</v>
      </c>
      <c r="B16" s="5">
        <v>6</v>
      </c>
      <c r="C16" s="5">
        <v>14</v>
      </c>
      <c r="D16" s="5">
        <v>6</v>
      </c>
      <c r="E16" s="5">
        <v>0</v>
      </c>
      <c r="F16" s="5" t="s">
        <v>4</v>
      </c>
      <c r="G16" s="5">
        <v>6</v>
      </c>
      <c r="H16" s="5">
        <v>1</v>
      </c>
      <c r="I16" s="5">
        <v>2</v>
      </c>
    </row>
    <row r="17" spans="1:13" s="5" customFormat="1" ht="12" customHeight="1">
      <c r="A17" s="4" t="s">
        <v>17</v>
      </c>
      <c r="B17" s="5">
        <v>5</v>
      </c>
      <c r="C17" s="5">
        <v>13</v>
      </c>
      <c r="D17" s="5">
        <v>10</v>
      </c>
      <c r="E17" s="5">
        <v>7</v>
      </c>
      <c r="G17" s="5">
        <v>14</v>
      </c>
      <c r="H17" s="5">
        <v>4</v>
      </c>
      <c r="I17" s="5">
        <v>5</v>
      </c>
      <c r="M17" s="5">
        <v>5</v>
      </c>
    </row>
    <row r="18" spans="1:12" s="5" customFormat="1" ht="12" customHeight="1">
      <c r="A18" s="4" t="s">
        <v>14</v>
      </c>
      <c r="B18" s="5">
        <v>27</v>
      </c>
      <c r="C18" s="5">
        <v>31</v>
      </c>
      <c r="D18" s="5">
        <v>8</v>
      </c>
      <c r="E18" s="5">
        <v>17</v>
      </c>
      <c r="G18" s="5">
        <v>25</v>
      </c>
      <c r="H18" s="5">
        <v>9</v>
      </c>
      <c r="I18" s="5">
        <v>17</v>
      </c>
      <c r="L18" s="5">
        <v>32</v>
      </c>
    </row>
    <row r="19" spans="1:11" s="5" customFormat="1" ht="12" customHeight="1">
      <c r="A19" s="4" t="s">
        <v>16</v>
      </c>
      <c r="B19" s="5">
        <v>8</v>
      </c>
      <c r="C19" s="5">
        <v>34</v>
      </c>
      <c r="D19" s="5">
        <v>10</v>
      </c>
      <c r="E19" s="5">
        <v>10</v>
      </c>
      <c r="G19" s="5">
        <v>3</v>
      </c>
      <c r="H19" s="5">
        <v>9</v>
      </c>
      <c r="I19" s="5">
        <v>10</v>
      </c>
      <c r="K19" s="5" t="s">
        <v>4</v>
      </c>
    </row>
    <row r="20" spans="1:14" s="5" customFormat="1" ht="12" customHeight="1">
      <c r="A20" s="4" t="s">
        <v>18</v>
      </c>
      <c r="B20" s="5">
        <v>15</v>
      </c>
      <c r="C20" s="5">
        <v>36</v>
      </c>
      <c r="D20" s="5">
        <v>15</v>
      </c>
      <c r="E20" s="5">
        <v>15</v>
      </c>
      <c r="G20" s="5">
        <v>10</v>
      </c>
      <c r="H20" s="5">
        <v>0</v>
      </c>
      <c r="I20" s="5">
        <v>24</v>
      </c>
      <c r="J20" s="5" t="s">
        <v>4</v>
      </c>
      <c r="N20" s="5">
        <v>8</v>
      </c>
    </row>
    <row r="21" spans="1:9" s="5" customFormat="1" ht="12" customHeight="1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G21" s="5">
        <v>0</v>
      </c>
      <c r="H21" s="5">
        <v>0</v>
      </c>
      <c r="I21" s="5">
        <v>0</v>
      </c>
    </row>
    <row r="22" spans="1:9" s="5" customFormat="1" ht="12" customHeight="1">
      <c r="A22" s="4" t="s">
        <v>48</v>
      </c>
      <c r="B22" s="6">
        <f>SUM(B13:B21)</f>
        <v>77</v>
      </c>
      <c r="C22" s="6">
        <f aca="true" t="shared" si="1" ref="C22:I22">SUM(C13:C21)</f>
        <v>180</v>
      </c>
      <c r="D22" s="6">
        <f t="shared" si="1"/>
        <v>55</v>
      </c>
      <c r="E22" s="6">
        <f t="shared" si="1"/>
        <v>76</v>
      </c>
      <c r="F22" s="6"/>
      <c r="G22" s="6">
        <f t="shared" si="1"/>
        <v>69</v>
      </c>
      <c r="H22" s="6">
        <f t="shared" si="1"/>
        <v>23</v>
      </c>
      <c r="I22" s="6">
        <f t="shared" si="1"/>
        <v>72</v>
      </c>
    </row>
    <row r="23" spans="1:9" s="5" customFormat="1" ht="12" customHeight="1">
      <c r="A23" s="4"/>
      <c r="B23" s="6"/>
      <c r="C23" s="6"/>
      <c r="D23" s="6"/>
      <c r="E23" s="6"/>
      <c r="F23" s="6"/>
      <c r="G23" s="6"/>
      <c r="H23" s="6"/>
      <c r="I23" s="6"/>
    </row>
    <row r="24" spans="1:9" s="5" customFormat="1" ht="12" customHeight="1">
      <c r="A24" s="4"/>
      <c r="B24" s="6"/>
      <c r="C24" s="6"/>
      <c r="D24" s="6"/>
      <c r="E24" s="6"/>
      <c r="F24" s="6"/>
      <c r="G24" s="6"/>
      <c r="H24" s="6"/>
      <c r="I24" s="6"/>
    </row>
    <row r="25" spans="1:8" s="5" customFormat="1" ht="12" customHeight="1">
      <c r="A25" s="3" t="s">
        <v>29</v>
      </c>
      <c r="B25" s="13"/>
      <c r="C25" s="13"/>
      <c r="D25" s="13"/>
      <c r="E25" s="13"/>
      <c r="F25" s="13"/>
      <c r="G25" s="13"/>
      <c r="H25" s="13"/>
    </row>
    <row r="26" spans="1:15" s="5" customFormat="1" ht="12" customHeight="1">
      <c r="A26" s="4" t="s">
        <v>30</v>
      </c>
      <c r="B26" s="5">
        <v>6</v>
      </c>
      <c r="C26" s="5">
        <v>12</v>
      </c>
      <c r="D26" s="5">
        <v>7</v>
      </c>
      <c r="E26" s="5">
        <v>13</v>
      </c>
      <c r="G26" s="5">
        <v>5</v>
      </c>
      <c r="H26" s="5">
        <v>1</v>
      </c>
      <c r="I26" s="5">
        <v>4</v>
      </c>
      <c r="O26" s="5">
        <v>14</v>
      </c>
    </row>
    <row r="27" spans="1:20" s="5" customFormat="1" ht="12" customHeight="1">
      <c r="A27" s="4" t="s">
        <v>31</v>
      </c>
      <c r="B27" s="5">
        <v>40</v>
      </c>
      <c r="C27" s="5">
        <v>69</v>
      </c>
      <c r="D27" s="5">
        <v>19</v>
      </c>
      <c r="E27" s="5">
        <v>42</v>
      </c>
      <c r="G27" s="5">
        <v>26</v>
      </c>
      <c r="H27" s="5">
        <v>12</v>
      </c>
      <c r="I27" s="5">
        <v>16</v>
      </c>
      <c r="P27" s="5">
        <v>12</v>
      </c>
      <c r="Q27" s="5">
        <v>29</v>
      </c>
      <c r="R27" s="5">
        <v>30</v>
      </c>
      <c r="S27" s="5">
        <v>8</v>
      </c>
      <c r="T27" s="5">
        <v>12</v>
      </c>
    </row>
    <row r="28" spans="1:9" s="5" customFormat="1" ht="12" customHeight="1">
      <c r="A28" s="4" t="s">
        <v>48</v>
      </c>
      <c r="B28" s="6">
        <f>SUM(B26:B27)</f>
        <v>46</v>
      </c>
      <c r="C28" s="6">
        <f aca="true" t="shared" si="2" ref="C28:I28">SUM(C26:C27)</f>
        <v>81</v>
      </c>
      <c r="D28" s="6">
        <f t="shared" si="2"/>
        <v>26</v>
      </c>
      <c r="E28" s="6">
        <f t="shared" si="2"/>
        <v>55</v>
      </c>
      <c r="F28" s="6"/>
      <c r="G28" s="6">
        <f t="shared" si="2"/>
        <v>31</v>
      </c>
      <c r="H28" s="6">
        <f t="shared" si="2"/>
        <v>13</v>
      </c>
      <c r="I28" s="6">
        <f t="shared" si="2"/>
        <v>20</v>
      </c>
    </row>
    <row r="29" spans="1:9" s="5" customFormat="1" ht="12" customHeight="1">
      <c r="A29" s="4"/>
      <c r="B29" s="6"/>
      <c r="C29" s="6"/>
      <c r="D29" s="6"/>
      <c r="E29" s="6"/>
      <c r="F29" s="6"/>
      <c r="G29" s="6"/>
      <c r="H29" s="6"/>
      <c r="I29" s="6"/>
    </row>
    <row r="30" spans="1:9" s="5" customFormat="1" ht="12" customHeight="1">
      <c r="A30" s="4"/>
      <c r="B30" s="6"/>
      <c r="C30" s="6"/>
      <c r="D30" s="6"/>
      <c r="E30" s="6"/>
      <c r="F30" s="6"/>
      <c r="G30" s="6"/>
      <c r="H30" s="6"/>
      <c r="I30" s="6"/>
    </row>
    <row r="31" s="5" customFormat="1" ht="12" customHeight="1">
      <c r="A31" s="3" t="s">
        <v>32</v>
      </c>
    </row>
    <row r="32" spans="1:9" s="5" customFormat="1" ht="12" customHeight="1">
      <c r="A32" s="4" t="s">
        <v>36</v>
      </c>
      <c r="B32" s="5">
        <v>0</v>
      </c>
      <c r="C32" s="5">
        <v>0</v>
      </c>
      <c r="D32" s="5">
        <v>0</v>
      </c>
      <c r="E32" s="5">
        <v>10</v>
      </c>
      <c r="G32" s="5">
        <v>0</v>
      </c>
      <c r="H32" s="5">
        <v>0</v>
      </c>
      <c r="I32" s="5">
        <v>3</v>
      </c>
    </row>
    <row r="33" spans="1:9" s="5" customFormat="1" ht="12" customHeight="1">
      <c r="A33" s="4" t="s">
        <v>33</v>
      </c>
      <c r="B33" s="5">
        <v>0</v>
      </c>
      <c r="C33" s="5">
        <v>0</v>
      </c>
      <c r="D33" s="5">
        <v>0</v>
      </c>
      <c r="E33" s="5">
        <v>4</v>
      </c>
      <c r="G33" s="5">
        <v>0</v>
      </c>
      <c r="H33" s="5">
        <v>0</v>
      </c>
      <c r="I33" s="5">
        <v>1</v>
      </c>
    </row>
    <row r="34" spans="1:9" s="5" customFormat="1" ht="12" customHeight="1">
      <c r="A34" s="4" t="s">
        <v>48</v>
      </c>
      <c r="E34" s="6">
        <f>SUM(E32:E33)</f>
        <v>14</v>
      </c>
      <c r="F34" s="6"/>
      <c r="G34" s="6"/>
      <c r="H34" s="6"/>
      <c r="I34" s="6">
        <f>SUM(I32:I33)</f>
        <v>4</v>
      </c>
    </row>
    <row r="35" s="5" customFormat="1" ht="12" customHeight="1">
      <c r="A35" s="4"/>
    </row>
    <row r="36" s="5" customFormat="1" ht="12" customHeight="1">
      <c r="A36" s="4"/>
    </row>
    <row r="37" s="5" customFormat="1" ht="12" customHeight="1">
      <c r="A37" s="3" t="s">
        <v>34</v>
      </c>
    </row>
    <row r="38" spans="1:3" s="5" customFormat="1" ht="12" customHeight="1">
      <c r="A38" s="4" t="s">
        <v>35</v>
      </c>
      <c r="B38" s="5">
        <v>5</v>
      </c>
      <c r="C38" s="5">
        <v>4</v>
      </c>
    </row>
    <row r="39" spans="1:24" s="5" customFormat="1" ht="12" customHeight="1">
      <c r="A39" s="4" t="s">
        <v>37</v>
      </c>
      <c r="B39" s="5">
        <v>60</v>
      </c>
      <c r="C39" s="5">
        <v>72</v>
      </c>
      <c r="D39" s="5">
        <v>11</v>
      </c>
      <c r="E39" s="5">
        <v>10</v>
      </c>
      <c r="G39" s="5">
        <v>13</v>
      </c>
      <c r="H39" s="5">
        <v>1</v>
      </c>
      <c r="I39" s="5">
        <v>5</v>
      </c>
      <c r="U39" s="5">
        <v>6</v>
      </c>
      <c r="V39" s="5">
        <v>16</v>
      </c>
      <c r="W39" s="5">
        <v>6</v>
      </c>
      <c r="X39" s="5">
        <v>6</v>
      </c>
    </row>
    <row r="40" spans="1:9" s="5" customFormat="1" ht="12" customHeight="1">
      <c r="A40" s="4" t="s">
        <v>38</v>
      </c>
      <c r="B40" s="5">
        <v>2</v>
      </c>
      <c r="C40" s="5">
        <v>4</v>
      </c>
      <c r="D40" s="5">
        <v>5</v>
      </c>
      <c r="E40" s="5">
        <v>0</v>
      </c>
      <c r="G40" s="5">
        <v>2</v>
      </c>
      <c r="H40" s="5">
        <v>1</v>
      </c>
      <c r="I40" s="5">
        <v>0</v>
      </c>
    </row>
    <row r="41" spans="1:25" s="5" customFormat="1" ht="12" customHeight="1">
      <c r="A41" s="4" t="s">
        <v>39</v>
      </c>
      <c r="B41" s="5">
        <v>10</v>
      </c>
      <c r="C41" s="5">
        <v>27</v>
      </c>
      <c r="D41" s="5">
        <v>10</v>
      </c>
      <c r="E41" s="5">
        <v>8</v>
      </c>
      <c r="G41" s="5">
        <v>2</v>
      </c>
      <c r="H41" s="5">
        <v>1</v>
      </c>
      <c r="I41" s="5">
        <v>2</v>
      </c>
      <c r="Y41" s="5">
        <v>10</v>
      </c>
    </row>
    <row r="42" spans="1:9" s="5" customFormat="1" ht="12" customHeight="1">
      <c r="A42" s="4" t="s">
        <v>40</v>
      </c>
      <c r="B42" s="5">
        <v>6</v>
      </c>
      <c r="C42" s="5">
        <v>36</v>
      </c>
      <c r="D42" s="5">
        <v>8</v>
      </c>
      <c r="E42" s="5">
        <v>0</v>
      </c>
      <c r="G42" s="5">
        <v>12</v>
      </c>
      <c r="H42" s="5">
        <v>0</v>
      </c>
      <c r="I42" s="5">
        <v>0</v>
      </c>
    </row>
    <row r="43" spans="1:9" s="5" customFormat="1" ht="12" customHeight="1">
      <c r="A43" s="4" t="s">
        <v>41</v>
      </c>
      <c r="B43" s="5">
        <v>3</v>
      </c>
      <c r="C43" s="5">
        <v>5</v>
      </c>
      <c r="D43" s="5">
        <v>2</v>
      </c>
      <c r="E43" s="5">
        <v>1</v>
      </c>
      <c r="G43" s="5">
        <v>0</v>
      </c>
      <c r="H43" s="5">
        <v>0</v>
      </c>
      <c r="I43" s="5">
        <v>0</v>
      </c>
    </row>
    <row r="44" spans="1:9" s="5" customFormat="1" ht="12" customHeight="1">
      <c r="A44" s="4" t="s">
        <v>48</v>
      </c>
      <c r="B44" s="6">
        <f>SUM(B38:B43)</f>
        <v>86</v>
      </c>
      <c r="C44" s="6">
        <f aca="true" t="shared" si="3" ref="C44:I44">SUM(C38:C43)</f>
        <v>148</v>
      </c>
      <c r="D44" s="6">
        <f t="shared" si="3"/>
        <v>36</v>
      </c>
      <c r="E44" s="6">
        <f t="shared" si="3"/>
        <v>19</v>
      </c>
      <c r="F44" s="6"/>
      <c r="G44" s="6">
        <f t="shared" si="3"/>
        <v>29</v>
      </c>
      <c r="H44" s="6">
        <f t="shared" si="3"/>
        <v>3</v>
      </c>
      <c r="I44" s="6">
        <f t="shared" si="3"/>
        <v>7</v>
      </c>
    </row>
    <row r="45" spans="1:9" s="5" customFormat="1" ht="12" customHeight="1">
      <c r="A45" s="4"/>
      <c r="B45" s="6"/>
      <c r="C45" s="6"/>
      <c r="D45" s="6"/>
      <c r="E45" s="6"/>
      <c r="F45" s="6"/>
      <c r="G45" s="6"/>
      <c r="H45" s="6"/>
      <c r="I45" s="6"/>
    </row>
    <row r="46" spans="1:9" s="5" customFormat="1" ht="12" customHeight="1">
      <c r="A46" s="4"/>
      <c r="B46" s="6"/>
      <c r="C46" s="6"/>
      <c r="D46" s="6"/>
      <c r="E46" s="6"/>
      <c r="F46" s="6"/>
      <c r="G46" s="6"/>
      <c r="H46" s="6"/>
      <c r="I46" s="6"/>
    </row>
    <row r="47" s="5" customFormat="1" ht="12" customHeight="1">
      <c r="A47" s="3" t="s">
        <v>42</v>
      </c>
    </row>
    <row r="48" spans="1:9" s="5" customFormat="1" ht="12" customHeight="1">
      <c r="A48" s="4" t="s">
        <v>43</v>
      </c>
      <c r="B48" s="5">
        <v>5</v>
      </c>
      <c r="C48" s="5">
        <v>31</v>
      </c>
      <c r="D48" s="5">
        <v>9</v>
      </c>
      <c r="E48" s="5">
        <v>4</v>
      </c>
      <c r="G48" s="5">
        <v>8</v>
      </c>
      <c r="H48" s="5">
        <v>2</v>
      </c>
      <c r="I48" s="5">
        <v>5</v>
      </c>
    </row>
    <row r="49" spans="1:9" s="5" customFormat="1" ht="12" customHeight="1">
      <c r="A49" s="4" t="s">
        <v>44</v>
      </c>
      <c r="B49" s="5">
        <v>6</v>
      </c>
      <c r="C49" s="5">
        <v>20</v>
      </c>
      <c r="D49" s="5">
        <v>5</v>
      </c>
      <c r="E49" s="5">
        <v>0</v>
      </c>
      <c r="G49" s="5">
        <v>6</v>
      </c>
      <c r="H49" s="5">
        <v>1</v>
      </c>
      <c r="I49" s="5">
        <v>0</v>
      </c>
    </row>
    <row r="50" spans="1:4" s="5" customFormat="1" ht="12" customHeight="1">
      <c r="A50" s="4" t="s">
        <v>45</v>
      </c>
      <c r="D50" s="5" t="s">
        <v>49</v>
      </c>
    </row>
    <row r="51" spans="1:9" s="5" customFormat="1" ht="12" customHeight="1">
      <c r="A51" s="4" t="s">
        <v>46</v>
      </c>
      <c r="B51" s="5">
        <v>7</v>
      </c>
      <c r="C51" s="5">
        <v>20</v>
      </c>
      <c r="D51" s="5">
        <v>6</v>
      </c>
      <c r="E51" s="5">
        <v>1</v>
      </c>
      <c r="G51" s="5">
        <v>1</v>
      </c>
      <c r="H51" s="5">
        <v>0</v>
      </c>
      <c r="I51" s="5">
        <v>0</v>
      </c>
    </row>
    <row r="52" spans="1:9" s="5" customFormat="1" ht="12" customHeight="1">
      <c r="A52" s="4" t="s">
        <v>47</v>
      </c>
      <c r="B52" s="5">
        <v>9</v>
      </c>
      <c r="C52" s="5">
        <v>38</v>
      </c>
      <c r="D52" s="5">
        <v>13</v>
      </c>
      <c r="E52" s="5">
        <v>4</v>
      </c>
      <c r="G52" s="5">
        <v>5</v>
      </c>
      <c r="H52" s="5">
        <v>1</v>
      </c>
      <c r="I52" s="5">
        <v>4</v>
      </c>
    </row>
    <row r="53" spans="1:10" s="5" customFormat="1" ht="12" customHeight="1">
      <c r="A53" s="4" t="s">
        <v>48</v>
      </c>
      <c r="B53" s="6">
        <f>SUM(B48:B52)</f>
        <v>27</v>
      </c>
      <c r="C53" s="6">
        <f aca="true" t="shared" si="4" ref="C53:I53">SUM(C48:C52)</f>
        <v>109</v>
      </c>
      <c r="D53" s="6">
        <f t="shared" si="4"/>
        <v>33</v>
      </c>
      <c r="E53" s="6">
        <f t="shared" si="4"/>
        <v>9</v>
      </c>
      <c r="F53" s="6"/>
      <c r="G53" s="6">
        <f t="shared" si="4"/>
        <v>20</v>
      </c>
      <c r="H53" s="6">
        <f t="shared" si="4"/>
        <v>4</v>
      </c>
      <c r="I53" s="6">
        <f t="shared" si="4"/>
        <v>9</v>
      </c>
      <c r="J53" s="6"/>
    </row>
    <row r="54" s="5" customFormat="1" ht="12" customHeight="1">
      <c r="A54" s="4"/>
    </row>
    <row r="55" spans="1:9" s="5" customFormat="1" ht="14.25" customHeight="1">
      <c r="A55" s="3" t="s">
        <v>61</v>
      </c>
      <c r="B55" s="14">
        <f>SUM(B9+B22+B28+B34+B44+B53)</f>
        <v>236</v>
      </c>
      <c r="C55" s="14">
        <f aca="true" t="shared" si="5" ref="C55:I55">SUM(C9+C22+C28+C34+C44+C53)</f>
        <v>518</v>
      </c>
      <c r="D55" s="14">
        <f t="shared" si="5"/>
        <v>150</v>
      </c>
      <c r="E55" s="14">
        <f t="shared" si="5"/>
        <v>173</v>
      </c>
      <c r="F55" s="14"/>
      <c r="G55" s="14">
        <f t="shared" si="5"/>
        <v>149</v>
      </c>
      <c r="H55" s="14">
        <f t="shared" si="5"/>
        <v>43</v>
      </c>
      <c r="I55" s="14">
        <f t="shared" si="5"/>
        <v>112</v>
      </c>
    </row>
    <row r="56" s="5" customFormat="1" ht="14.25" customHeight="1">
      <c r="A56" s="4"/>
    </row>
    <row r="57" s="5" customFormat="1" ht="14.25" customHeight="1">
      <c r="A57" s="4"/>
    </row>
    <row r="58" s="5" customFormat="1" ht="14.25" customHeight="1">
      <c r="A58" s="4"/>
    </row>
    <row r="59" s="5" customFormat="1" ht="14.25" customHeight="1">
      <c r="A59" s="4"/>
    </row>
    <row r="60" s="5" customFormat="1" ht="14.25" customHeight="1">
      <c r="A60" s="4"/>
    </row>
    <row r="61" s="5" customFormat="1" ht="14.25" customHeight="1">
      <c r="A61" s="4"/>
    </row>
  </sheetData>
  <sheetProtection/>
  <printOptions gridLines="1"/>
  <pageMargins left="0.45" right="0.45" top="0.75" bottom="0" header="0.3" footer="0.3"/>
  <pageSetup horizontalDpi="600" verticalDpi="600" orientation="landscape" scale="73" r:id="rId1"/>
  <headerFooter>
    <oddHeader xml:space="preserve">&amp;C&amp;"-,Bold"&amp;18DISTRICT SUMMARY
2011-2012 ANNUAL REPORT &amp;14
&amp;R&amp;"-,Bold"&amp;14  </oddHeader>
    <oddFooter>&amp;RJMW 7/12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and jane</dc:creator>
  <cp:keywords/>
  <dc:description/>
  <cp:lastModifiedBy>Juanita LoGiudice</cp:lastModifiedBy>
  <cp:lastPrinted>2017-09-29T20:22:07Z</cp:lastPrinted>
  <dcterms:created xsi:type="dcterms:W3CDTF">2012-06-04T17:32:44Z</dcterms:created>
  <dcterms:modified xsi:type="dcterms:W3CDTF">2017-09-29T20:22:57Z</dcterms:modified>
  <cp:category/>
  <cp:version/>
  <cp:contentType/>
  <cp:contentStatus/>
</cp:coreProperties>
</file>